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tblEquipCostCodes" sheetId="1" r:id="rId1"/>
  </sheets>
  <definedNames>
    <definedName name="HTML_CodePage" hidden="1">1252</definedName>
    <definedName name="HTML_Control" hidden="1">{"'tblEquipCostCodes'!$A$1:$G$1"}</definedName>
    <definedName name="HTML_Description" hidden="1">""</definedName>
    <definedName name="HTML_Email" hidden="1">""</definedName>
    <definedName name="HTML_Header" hidden="1">"Schedule of Equipment Rates"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"D:\JohnW\working\shedule.htm"</definedName>
    <definedName name="HTML_Title" hidden="1">"eqsch"</definedName>
    <definedName name="_xlnm.Print_Titles" localSheetId="0">'tblEquipCostCodes'!$23:$23</definedName>
    <definedName name="tblEquipCostCodes">'tblEquipCostCodes'!$A$23:$F$248</definedName>
  </definedNames>
  <calcPr fullCalcOnLoad="1"/>
</workbook>
</file>

<file path=xl/sharedStrings.xml><?xml version="1.0" encoding="utf-8"?>
<sst xmlns="http://schemas.openxmlformats.org/spreadsheetml/2006/main" count="927" uniqueCount="362">
  <si>
    <t>HP</t>
  </si>
  <si>
    <t>Air Compressor</t>
  </si>
  <si>
    <t>125 Cfm</t>
  </si>
  <si>
    <t>250 Cfm</t>
  </si>
  <si>
    <t>450 Cfm</t>
  </si>
  <si>
    <t>750 Cfm</t>
  </si>
  <si>
    <t>900 Cfm</t>
  </si>
  <si>
    <t>1200 Cfm</t>
  </si>
  <si>
    <t>Air Curtain Burner</t>
  </si>
  <si>
    <t>In ground burner.</t>
  </si>
  <si>
    <t>Above ground burner.</t>
  </si>
  <si>
    <t>Ambulance</t>
  </si>
  <si>
    <t>Board, Arrow, Trailer</t>
  </si>
  <si>
    <t>Board, Message, Trailer</t>
  </si>
  <si>
    <t>Auger, Portable</t>
  </si>
  <si>
    <t>12 In</t>
  </si>
  <si>
    <t>Automobile</t>
  </si>
  <si>
    <t>Automobile, Police</t>
  </si>
  <si>
    <t>Barge, Deck</t>
  </si>
  <si>
    <t>7.25'x30'x120'</t>
  </si>
  <si>
    <t>7'x45'x120'</t>
  </si>
  <si>
    <t>Barge, Hopper</t>
  </si>
  <si>
    <t>12'x35'x195'</t>
  </si>
  <si>
    <t>Boat, Row</t>
  </si>
  <si>
    <t>5'x13'</t>
  </si>
  <si>
    <t>Boat, Tender</t>
  </si>
  <si>
    <t>7'x14'</t>
  </si>
  <si>
    <t>Boat, Push</t>
  </si>
  <si>
    <t>16'x45'</t>
  </si>
  <si>
    <t>21'x54'</t>
  </si>
  <si>
    <t>Boat, Tug</t>
  </si>
  <si>
    <t>16 Ft</t>
  </si>
  <si>
    <t>18 Ft</t>
  </si>
  <si>
    <t>26 Ft</t>
  </si>
  <si>
    <t>40 Ft</t>
  </si>
  <si>
    <t>Broom, Pavement</t>
  </si>
  <si>
    <t>72 In</t>
  </si>
  <si>
    <t>84 In</t>
  </si>
  <si>
    <t>Broom, Pavement, Pull</t>
  </si>
  <si>
    <t>Broom, Pavement, Mtd</t>
  </si>
  <si>
    <t>Bus</t>
  </si>
  <si>
    <t>Chain Saw</t>
  </si>
  <si>
    <t>25 In</t>
  </si>
  <si>
    <t>Chipper</t>
  </si>
  <si>
    <t>7 In</t>
  </si>
  <si>
    <t>18 In</t>
  </si>
  <si>
    <t>19 In</t>
  </si>
  <si>
    <t>Clamshell &amp; Dragline</t>
  </si>
  <si>
    <t>Compactor</t>
  </si>
  <si>
    <t>Includes hand held and manually operated equipment.</t>
  </si>
  <si>
    <t>Compactor, Towed</t>
  </si>
  <si>
    <t>Drum</t>
  </si>
  <si>
    <t>Crane, Lifting</t>
  </si>
  <si>
    <t xml:space="preserve">  8 Tons</t>
  </si>
  <si>
    <t>16 Tons</t>
  </si>
  <si>
    <t>32 Tons</t>
  </si>
  <si>
    <t>55 Tons</t>
  </si>
  <si>
    <t>Dozer, Crawler</t>
  </si>
  <si>
    <t>Dozer, Wheel</t>
  </si>
  <si>
    <t>Excavator, Hydraulic</t>
  </si>
  <si>
    <t>0.5 CY</t>
  </si>
  <si>
    <t>1.0 CY</t>
  </si>
  <si>
    <t>1.5 CY</t>
  </si>
  <si>
    <t>2.0 CY</t>
  </si>
  <si>
    <t>2.5 CY</t>
  </si>
  <si>
    <t>46 In</t>
  </si>
  <si>
    <t>Fork Lift</t>
  </si>
  <si>
    <t>4000 Lbs</t>
  </si>
  <si>
    <t>11000 Lbs</t>
  </si>
  <si>
    <t>Generator</t>
  </si>
  <si>
    <t>Tub Grinder</t>
  </si>
  <si>
    <t>Golf Cart</t>
  </si>
  <si>
    <t>2 Person</t>
  </si>
  <si>
    <t>Vehicle, Recreational</t>
  </si>
  <si>
    <t>Grader</t>
  </si>
  <si>
    <t>10' Blade</t>
  </si>
  <si>
    <t>12' Blade</t>
  </si>
  <si>
    <t>Hose</t>
  </si>
  <si>
    <t>3 In</t>
  </si>
  <si>
    <t>4 In</t>
  </si>
  <si>
    <t>6 In</t>
  </si>
  <si>
    <t>8 In</t>
  </si>
  <si>
    <t>16 In</t>
  </si>
  <si>
    <t>Jackhammer</t>
  </si>
  <si>
    <t>Lift, Scissor</t>
  </si>
  <si>
    <t>1500 Lbs</t>
  </si>
  <si>
    <t>Loader, Crawler</t>
  </si>
  <si>
    <t>3.0 CY</t>
  </si>
  <si>
    <t>Loader, Wheel</t>
  </si>
  <si>
    <t>0.75 CY</t>
  </si>
  <si>
    <t>3.5 CY</t>
  </si>
  <si>
    <t>4.0 CY</t>
  </si>
  <si>
    <t>Mixer, Trailer Mounted</t>
  </si>
  <si>
    <t xml:space="preserve"> 6 CF</t>
  </si>
  <si>
    <t>16 CF</t>
  </si>
  <si>
    <t>Mixer, Concrete, Port</t>
  </si>
  <si>
    <t>12 CF</t>
  </si>
  <si>
    <t>Breaker, Pavement</t>
  </si>
  <si>
    <t>Spreader, Chip</t>
  </si>
  <si>
    <t>12.5 Ft</t>
  </si>
  <si>
    <t>14.5 Ft</t>
  </si>
  <si>
    <t>Spreader, Chip, Mtd</t>
  </si>
  <si>
    <t>8 Ft</t>
  </si>
  <si>
    <t>Stripper</t>
  </si>
  <si>
    <t>12 Gal</t>
  </si>
  <si>
    <t>Sweeper, Pavement</t>
  </si>
  <si>
    <t>Paver, Asphalt</t>
  </si>
  <si>
    <t>Includes wheel and crawler equipment.</t>
  </si>
  <si>
    <t>10 Ft</t>
  </si>
  <si>
    <t>Included wheel and crawler equipment.</t>
  </si>
  <si>
    <t>10.5 Ft</t>
  </si>
  <si>
    <t>Pump, W/O Power</t>
  </si>
  <si>
    <t>24 In</t>
  </si>
  <si>
    <t>Pump</t>
  </si>
  <si>
    <t>2 In</t>
  </si>
  <si>
    <t>10 In</t>
  </si>
  <si>
    <t>Saw, Concrete</t>
  </si>
  <si>
    <t>14 In</t>
  </si>
  <si>
    <t>26 In</t>
  </si>
  <si>
    <t>36 In</t>
  </si>
  <si>
    <t>Scraper</t>
  </si>
  <si>
    <t>11 CY</t>
  </si>
  <si>
    <t>21 CY</t>
  </si>
  <si>
    <t>31 CY</t>
  </si>
  <si>
    <t>Loader, Skid</t>
  </si>
  <si>
    <t>1000 Lbs</t>
  </si>
  <si>
    <t>2000 Lbs</t>
  </si>
  <si>
    <t>Snow Blower, Trk Mtd</t>
  </si>
  <si>
    <t>Snow Blower</t>
  </si>
  <si>
    <t>Trailer, Asphalt Dist</t>
  </si>
  <si>
    <t>1000 Gal</t>
  </si>
  <si>
    <t>Trailer, Dump</t>
  </si>
  <si>
    <t>18 CY</t>
  </si>
  <si>
    <t>24 CY</t>
  </si>
  <si>
    <t>Trailer, Equipment</t>
  </si>
  <si>
    <t>20 Tons</t>
  </si>
  <si>
    <t>40 Tons</t>
  </si>
  <si>
    <t>50 Tons</t>
  </si>
  <si>
    <t>Trailer, Water</t>
  </si>
  <si>
    <t>3000 Gal</t>
  </si>
  <si>
    <t>6000 Gal</t>
  </si>
  <si>
    <t>9000 Gal</t>
  </si>
  <si>
    <t>12000 Gal</t>
  </si>
  <si>
    <t>Sprayer, Seed, Trailer</t>
  </si>
  <si>
    <t xml:space="preserve"> 500 Gal</t>
  </si>
  <si>
    <t>Mulcher, Trailer Mtd</t>
  </si>
  <si>
    <t>Trailer, Office</t>
  </si>
  <si>
    <t>8 ' x 24 '</t>
  </si>
  <si>
    <t>8 ' x 32 '</t>
  </si>
  <si>
    <t>Trencher</t>
  </si>
  <si>
    <t>Truck, Concrete</t>
  </si>
  <si>
    <t xml:space="preserve">  8 CY</t>
  </si>
  <si>
    <t>12 CY</t>
  </si>
  <si>
    <t>Truck, Fire</t>
  </si>
  <si>
    <t>Truck, Flatbed</t>
  </si>
  <si>
    <t>6000 Lbs</t>
  </si>
  <si>
    <t>15000 Lbs</t>
  </si>
  <si>
    <t>25000 Lbs</t>
  </si>
  <si>
    <t>Truck, Bucket</t>
  </si>
  <si>
    <t>30 Ft</t>
  </si>
  <si>
    <t>60 Ft</t>
  </si>
  <si>
    <t>Truck, Cleaning</t>
  </si>
  <si>
    <t>5 CY</t>
  </si>
  <si>
    <t>14 CY</t>
  </si>
  <si>
    <t>Truck, Line</t>
  </si>
  <si>
    <t>Truck, Dump</t>
  </si>
  <si>
    <t>8 CY</t>
  </si>
  <si>
    <t>10 CY</t>
  </si>
  <si>
    <t>Vehicle, Small</t>
  </si>
  <si>
    <t>Trowel, Concrete</t>
  </si>
  <si>
    <t>Vibrator, Concrete</t>
  </si>
  <si>
    <t>Welder</t>
  </si>
  <si>
    <t>200 Amp</t>
  </si>
  <si>
    <t>300 Amp</t>
  </si>
  <si>
    <t>400 Amp</t>
  </si>
  <si>
    <t>Truck, Water</t>
  </si>
  <si>
    <t>2000 Gal</t>
  </si>
  <si>
    <t>3500 Gal</t>
  </si>
  <si>
    <t>Truck, Tractor</t>
  </si>
  <si>
    <t>30000 Lbs</t>
  </si>
  <si>
    <t>35000 Lbs</t>
  </si>
  <si>
    <t>50000 Lbs</t>
  </si>
  <si>
    <t>Truck, Pick-up</t>
  </si>
  <si>
    <t>0.50 Ton</t>
  </si>
  <si>
    <t>0.75 Ton</t>
  </si>
  <si>
    <t>1.00 Ton</t>
  </si>
  <si>
    <t>Truck, Pick up</t>
  </si>
  <si>
    <t>Loader-Backhoe, Wheel</t>
  </si>
  <si>
    <t>1.03 CY</t>
  </si>
  <si>
    <t>1.75 CY</t>
  </si>
  <si>
    <t>Cost Code</t>
  </si>
  <si>
    <t>Capacity/ Size</t>
  </si>
  <si>
    <t>Hourly Rate</t>
  </si>
  <si>
    <t>FEDERAL EMERGENCY MANAGEMENT AGENCY</t>
  </si>
  <si>
    <t xml:space="preserve"> RESPONSE AND RECOVERY DIRECTORATE  </t>
  </si>
  <si>
    <t xml:space="preserve">      INFRASTRUCTURE DIVISION</t>
  </si>
  <si>
    <t xml:space="preserve">      WASHINGTON, D.C. 20472</t>
  </si>
  <si>
    <t xml:space="preserve">   SCHEDULE OF EQUIPMENT RATES</t>
  </si>
  <si>
    <t xml:space="preserve">equipment costs. </t>
  </si>
  <si>
    <t>THESE RATES ARE APPLICABLE TO MAJOR DISASTERS AND EMERGENCIES DECLARED</t>
  </si>
  <si>
    <t>BY THE PRESIDENT AFTER THE DATE OF PUBLICATION OF THIS SCHEDULE.</t>
  </si>
  <si>
    <t>The rates on this Schedule of Equipment Rates are for equipment in good mechanical condition,</t>
  </si>
  <si>
    <t xml:space="preserve">complete with all required attachments.  Each rate covers all costs eligible under PL 93-288, </t>
  </si>
  <si>
    <t>as amended, for ownership and operation of equipment, including depreciation, all maintenance,</t>
  </si>
  <si>
    <t xml:space="preserve"> field repairs, fuel, lubricants, tires, OSHA equipment and other costs incident to operation.</t>
  </si>
  <si>
    <t xml:space="preserve">Standby equipment costs are not eligible.  Equipment must be in actual operation to be eligible.   </t>
  </si>
  <si>
    <t>LABOR COSTS OF OPERATOR ARE NOT INCLUDED and should be approved separately from</t>
  </si>
  <si>
    <t>Information regarding the use of the Schedule is contained in FEMA criteria.  Rates for equipment</t>
  </si>
  <si>
    <t xml:space="preserve"> not listed will be furnished by FEMA upon request.  Any appeals shall be in accordance </t>
  </si>
  <si>
    <t>with 44 CFR 206.</t>
  </si>
  <si>
    <t>Truck, Garbage</t>
  </si>
  <si>
    <t>25 CY</t>
  </si>
  <si>
    <t>32 CY</t>
  </si>
  <si>
    <t>5 KW</t>
  </si>
  <si>
    <t>15 KW</t>
  </si>
  <si>
    <t>40 KW</t>
  </si>
  <si>
    <t>65 KW</t>
  </si>
  <si>
    <t>110 KW</t>
  </si>
  <si>
    <t>to 65</t>
  </si>
  <si>
    <t>Hoses are included.</t>
  </si>
  <si>
    <t>hour</t>
  </si>
  <si>
    <t>to 95</t>
  </si>
  <si>
    <t>to 150</t>
  </si>
  <si>
    <t>600 Cfm</t>
  </si>
  <si>
    <t>to 200</t>
  </si>
  <si>
    <t>to 240</t>
  </si>
  <si>
    <t>to 260</t>
  </si>
  <si>
    <t>to 325</t>
  </si>
  <si>
    <t>In Ground</t>
  </si>
  <si>
    <t>to 30</t>
  </si>
  <si>
    <t>to 60</t>
  </si>
  <si>
    <t>to 90</t>
  </si>
  <si>
    <t>Above Ground</t>
  </si>
  <si>
    <t>to 210</t>
  </si>
  <si>
    <t>to 5</t>
  </si>
  <si>
    <t>to 130</t>
  </si>
  <si>
    <t>Mileage rate when transporting people.</t>
  </si>
  <si>
    <t>mile</t>
  </si>
  <si>
    <t>to 250</t>
  </si>
  <si>
    <t>This is a mileage rate.</t>
  </si>
  <si>
    <t>Vehicle in a fixed position with the engine running and/or the warning lights flashing.</t>
  </si>
  <si>
    <t>Backhoe,  Small</t>
  </si>
  <si>
    <t>See Loader-Backhoe</t>
  </si>
  <si>
    <t>Backhoe, Large</t>
  </si>
  <si>
    <t>See Hydraulic Excav.</t>
  </si>
  <si>
    <t>This is an open barge.</t>
  </si>
  <si>
    <t>to 8</t>
  </si>
  <si>
    <t>Boat</t>
  </si>
  <si>
    <t>to 50</t>
  </si>
  <si>
    <t>Includes outboards.</t>
  </si>
  <si>
    <t>to 100</t>
  </si>
  <si>
    <t>Includes outboards and inboards.</t>
  </si>
  <si>
    <t>to 300</t>
  </si>
  <si>
    <t>Boat, Air</t>
  </si>
  <si>
    <t>to 435</t>
  </si>
  <si>
    <t>to 525</t>
  </si>
  <si>
    <t>This includes the oars.</t>
  </si>
  <si>
    <t>to 75</t>
  </si>
  <si>
    <t>to 175</t>
  </si>
  <si>
    <t>to 380</t>
  </si>
  <si>
    <t>to 80</t>
  </si>
  <si>
    <t>to 137</t>
  </si>
  <si>
    <t>to 32</t>
  </si>
  <si>
    <t>to 18</t>
  </si>
  <si>
    <t>to 125</t>
  </si>
  <si>
    <t>to 171</t>
  </si>
  <si>
    <t>to 350</t>
  </si>
  <si>
    <t>to 475</t>
  </si>
  <si>
    <t>to 650</t>
  </si>
  <si>
    <t>to 128</t>
  </si>
  <si>
    <t>to 10</t>
  </si>
  <si>
    <t>to 110</t>
  </si>
  <si>
    <t>to 186</t>
  </si>
  <si>
    <t>to 318</t>
  </si>
  <si>
    <t>Rate is for each drum.</t>
  </si>
  <si>
    <t>to 70</t>
  </si>
  <si>
    <t>to 115</t>
  </si>
  <si>
    <t>to 160</t>
  </si>
  <si>
    <t>to 310</t>
  </si>
  <si>
    <t>See 8260 for small wheel tractors/dozers.</t>
  </si>
  <si>
    <t>to 454</t>
  </si>
  <si>
    <t>Includes truck, crawler and wheel mtd eqmt.</t>
  </si>
  <si>
    <t>to 11</t>
  </si>
  <si>
    <t>to 57</t>
  </si>
  <si>
    <t>to 92</t>
  </si>
  <si>
    <t>125 KW</t>
  </si>
  <si>
    <t>270 KW</t>
  </si>
  <si>
    <t>to 390</t>
  </si>
  <si>
    <t>400 KW</t>
  </si>
  <si>
    <t>to 570</t>
  </si>
  <si>
    <t>500 KW</t>
  </si>
  <si>
    <t>to 715</t>
  </si>
  <si>
    <t>750 KW</t>
  </si>
  <si>
    <t>to 1050</t>
  </si>
  <si>
    <t>Includes rigid and articulated equipment.</t>
  </si>
  <si>
    <t>to 140</t>
  </si>
  <si>
    <t>Discharge hoses for pumps.  Suction hoses are included with pumps.</t>
  </si>
  <si>
    <t>Hoses between air compressor and jackhammer are included in rate of air compressor.</t>
  </si>
  <si>
    <t>to 20</t>
  </si>
  <si>
    <t>to 120</t>
  </si>
  <si>
    <t>to 170</t>
  </si>
  <si>
    <t>to 27</t>
  </si>
  <si>
    <t>to 73</t>
  </si>
  <si>
    <t>to 94</t>
  </si>
  <si>
    <t>to 63</t>
  </si>
  <si>
    <t>to 74</t>
  </si>
  <si>
    <t>to 144</t>
  </si>
  <si>
    <t>to 196</t>
  </si>
  <si>
    <t>to 248</t>
  </si>
  <si>
    <t>Capacity is the loader bucket and not the backhoe bucket.</t>
  </si>
  <si>
    <t>to 7</t>
  </si>
  <si>
    <t>to 9</t>
  </si>
  <si>
    <t>to 25</t>
  </si>
  <si>
    <t>to 35</t>
  </si>
  <si>
    <t>to 71</t>
  </si>
  <si>
    <t>to 234</t>
  </si>
  <si>
    <t>Plow, Grader Mtd</t>
  </si>
  <si>
    <t>Plow, Truck Mtd</t>
  </si>
  <si>
    <t>to 12</t>
  </si>
  <si>
    <t>to 85</t>
  </si>
  <si>
    <t>Pump Extender</t>
  </si>
  <si>
    <t>20 Ft</t>
  </si>
  <si>
    <t>Extender for a Pump W/O Power</t>
  </si>
  <si>
    <t>to 180</t>
  </si>
  <si>
    <t>to 330</t>
  </si>
  <si>
    <t>to 450</t>
  </si>
  <si>
    <t>to 472</t>
  </si>
  <si>
    <t>to 500</t>
  </si>
  <si>
    <t>to 600</t>
  </si>
  <si>
    <t>to 66</t>
  </si>
  <si>
    <t>to 340</t>
  </si>
  <si>
    <t>to 400</t>
  </si>
  <si>
    <t>to 152</t>
  </si>
  <si>
    <t>to 109</t>
  </si>
  <si>
    <t>to 190</t>
  </si>
  <si>
    <t>Tractor, Wheel</t>
  </si>
  <si>
    <t>to 87</t>
  </si>
  <si>
    <t>Based on a daily rate.</t>
  </si>
  <si>
    <t>day</t>
  </si>
  <si>
    <t>to 235</t>
  </si>
  <si>
    <t>to 285</t>
  </si>
  <si>
    <t>to 255</t>
  </si>
  <si>
    <t>Mileage rate for transporting people. If vehicle was for hauling, etc. use hourly rate.</t>
  </si>
  <si>
    <t>to 265</t>
  </si>
  <si>
    <t>to 425</t>
  </si>
  <si>
    <t>to 550</t>
  </si>
  <si>
    <t>to 800</t>
  </si>
  <si>
    <t>to 1000</t>
  </si>
  <si>
    <t>Rate can be used for utility vehicles.</t>
  </si>
  <si>
    <t>to 16</t>
  </si>
  <si>
    <t>to 34</t>
  </si>
  <si>
    <t>Unit</t>
  </si>
  <si>
    <t>Assumption</t>
  </si>
  <si>
    <t xml:space="preserve">Equipment </t>
  </si>
  <si>
    <t>Cost</t>
  </si>
  <si>
    <t>Hours  Used/Milage</t>
  </si>
  <si>
    <r>
      <t xml:space="preserve">     </t>
    </r>
    <r>
      <rPr>
        <sz val="10"/>
        <rFont val="MS Sans Serif"/>
        <family val="0"/>
      </rPr>
      <t>TOTAL</t>
    </r>
  </si>
  <si>
    <t>DEPARTMENT NAME</t>
  </si>
  <si>
    <t>Date</t>
  </si>
  <si>
    <t>Note: To use this chart simply enter the hours used or milage driven</t>
  </si>
  <si>
    <t>Click here for possible changes to this schedule</t>
  </si>
  <si>
    <t>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</si>
</sst>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3.5"/>
      <name val="MS Sans Serif"/>
      <family val="2"/>
    </font>
    <font>
      <sz val="8"/>
      <name val="MS Sans Serif"/>
      <family val="0"/>
    </font>
    <font>
      <sz val="10"/>
      <color indexed="10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vertical="top"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7" fontId="0" fillId="0" borderId="0" xfId="0" applyNumberForma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vertical="top" wrapText="1"/>
    </xf>
    <xf numFmtId="44" fontId="0" fillId="0" borderId="0" xfId="0" applyNumberFormat="1" applyAlignment="1">
      <alignment vertical="top"/>
    </xf>
    <xf numFmtId="44" fontId="0" fillId="0" borderId="0" xfId="0" applyNumberForma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wrapText="1"/>
    </xf>
    <xf numFmtId="0" fontId="1" fillId="0" borderId="9" xfId="0" applyFont="1" applyBorder="1" applyAlignment="1">
      <alignment horizontal="center" wrapText="1"/>
    </xf>
    <xf numFmtId="7" fontId="0" fillId="0" borderId="10" xfId="0" applyNumberFormat="1" applyBorder="1" applyAlignment="1">
      <alignment/>
    </xf>
    <xf numFmtId="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2" borderId="4" xfId="0" applyNumberFormat="1" applyFill="1" applyBorder="1" applyAlignment="1">
      <alignment vertical="top" wrapText="1"/>
    </xf>
    <xf numFmtId="44" fontId="0" fillId="3" borderId="8" xfId="0" applyNumberFormat="1" applyFill="1" applyBorder="1" applyAlignment="1">
      <alignment vertical="top"/>
    </xf>
    <xf numFmtId="44" fontId="0" fillId="3" borderId="4" xfId="0" applyNumberFormat="1" applyFill="1" applyBorder="1" applyAlignment="1">
      <alignment vertical="top"/>
    </xf>
    <xf numFmtId="44" fontId="0" fillId="3" borderId="4" xfId="0" applyNumberFormat="1" applyFill="1" applyBorder="1" applyAlignment="1">
      <alignment/>
    </xf>
    <xf numFmtId="0" fontId="0" fillId="2" borderId="8" xfId="0" applyNumberFormat="1" applyFill="1" applyBorder="1" applyAlignment="1">
      <alignment vertical="top" wrapText="1"/>
    </xf>
    <xf numFmtId="0" fontId="1" fillId="2" borderId="13" xfId="0" applyNumberFormat="1" applyFont="1" applyFill="1" applyBorder="1" applyAlignment="1">
      <alignment horizontal="center" wrapText="1"/>
    </xf>
    <xf numFmtId="44" fontId="1" fillId="3" borderId="1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4" borderId="0" xfId="20" applyFill="1" applyAlignment="1">
      <alignment/>
    </xf>
    <xf numFmtId="0" fontId="4" fillId="4" borderId="0" xfId="20" applyFill="1" applyAlignment="1">
      <alignment horizontal="right"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ma.gov/rrr/pa/fin_eq_rates.s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8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140625" style="1" customWidth="1"/>
    <col min="2" max="2" width="21.8515625" style="2" customWidth="1"/>
    <col min="3" max="3" width="18.7109375" style="3" customWidth="1"/>
    <col min="4" max="4" width="7.00390625" style="3" customWidth="1"/>
    <col min="5" max="5" width="22.140625" style="2" customWidth="1"/>
    <col min="6" max="6" width="5.140625" style="3" customWidth="1"/>
    <col min="7" max="7" width="8.00390625" style="4" customWidth="1"/>
    <col min="8" max="8" width="15.00390625" style="27" customWidth="1"/>
    <col min="9" max="9" width="13.7109375" style="25" customWidth="1"/>
    <col min="10" max="16384" width="0" style="4" hidden="1" customWidth="1"/>
  </cols>
  <sheetData>
    <row r="1" spans="1:7" ht="19.5" customHeight="1">
      <c r="A1" s="45" t="s">
        <v>197</v>
      </c>
      <c r="B1" s="45"/>
      <c r="C1" s="45"/>
      <c r="D1" s="45"/>
      <c r="E1" s="45"/>
      <c r="F1" s="45"/>
      <c r="G1" s="45"/>
    </row>
    <row r="2" spans="1:7" ht="12.75" customHeight="1">
      <c r="A2" s="44" t="s">
        <v>193</v>
      </c>
      <c r="B2" s="44"/>
      <c r="C2" s="44"/>
      <c r="D2" s="44"/>
      <c r="E2" s="44"/>
      <c r="F2" s="44"/>
      <c r="G2" s="44"/>
    </row>
    <row r="3" spans="1:7" ht="12.75" customHeight="1">
      <c r="A3" s="44" t="s">
        <v>194</v>
      </c>
      <c r="B3" s="44"/>
      <c r="C3" s="44"/>
      <c r="D3" s="44"/>
      <c r="E3" s="44"/>
      <c r="F3" s="44"/>
      <c r="G3" s="44"/>
    </row>
    <row r="4" spans="1:7" ht="12.75" customHeight="1">
      <c r="A4" s="44" t="s">
        <v>195</v>
      </c>
      <c r="B4" s="44"/>
      <c r="C4" s="44"/>
      <c r="D4" s="44"/>
      <c r="E4" s="44"/>
      <c r="F4" s="44"/>
      <c r="G4" s="44"/>
    </row>
    <row r="5" spans="1:7" ht="12.75" customHeight="1">
      <c r="A5" s="44" t="s">
        <v>196</v>
      </c>
      <c r="B5" s="44"/>
      <c r="C5" s="44"/>
      <c r="D5" s="44"/>
      <c r="E5" s="44"/>
      <c r="F5" s="44"/>
      <c r="G5" s="44"/>
    </row>
    <row r="6" spans="3:61" ht="6" customHeight="1">
      <c r="C6" s="11"/>
      <c r="H6" s="28"/>
      <c r="BA6" s="5"/>
      <c r="BB6" s="5"/>
      <c r="BC6" s="5"/>
      <c r="BD6" s="5"/>
      <c r="BE6" s="5"/>
      <c r="BF6" s="5"/>
      <c r="BG6" s="5"/>
      <c r="BH6" s="5"/>
      <c r="BI6" s="5"/>
    </row>
    <row r="7" spans="1:61" ht="12.75">
      <c r="A7" s="1"/>
      <c r="B7" s="6" t="s">
        <v>201</v>
      </c>
      <c r="C7" s="11"/>
      <c r="H7" s="28"/>
      <c r="BA7" s="5"/>
      <c r="BB7" s="5"/>
      <c r="BC7" s="5"/>
      <c r="BD7" s="5"/>
      <c r="BE7" s="5"/>
      <c r="BF7" s="5"/>
      <c r="BG7" s="5"/>
      <c r="BH7" s="5"/>
      <c r="BI7" s="5"/>
    </row>
    <row r="8" spans="1:61" ht="12.75">
      <c r="A8" s="1"/>
      <c r="B8" s="6" t="s">
        <v>202</v>
      </c>
      <c r="C8" s="11"/>
      <c r="H8" s="28"/>
      <c r="BA8" s="5"/>
      <c r="BB8" s="5"/>
      <c r="BC8" s="5"/>
      <c r="BD8" s="5"/>
      <c r="BE8" s="5"/>
      <c r="BF8" s="5"/>
      <c r="BG8" s="5"/>
      <c r="BH8" s="5"/>
      <c r="BI8" s="5"/>
    </row>
    <row r="9" spans="1:61" ht="12.75">
      <c r="A9" s="1"/>
      <c r="B9" t="s">
        <v>203</v>
      </c>
      <c r="C9" s="11"/>
      <c r="H9" s="28"/>
      <c r="BA9" s="5"/>
      <c r="BB9" s="5"/>
      <c r="BC9" s="5"/>
      <c r="BD9" s="5"/>
      <c r="BE9" s="5"/>
      <c r="BF9" s="5"/>
      <c r="BG9" s="5"/>
      <c r="BH9" s="5"/>
      <c r="BI9" s="5"/>
    </row>
    <row r="10" spans="1:61" ht="12.75">
      <c r="A10" s="1"/>
      <c r="B10" t="s">
        <v>204</v>
      </c>
      <c r="C10" s="11"/>
      <c r="H10" s="28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2.75">
      <c r="A11" s="1"/>
      <c r="B11" s="6" t="s">
        <v>205</v>
      </c>
      <c r="C11" s="11"/>
      <c r="H11" s="28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12.75">
      <c r="A12" s="1"/>
      <c r="B12" t="s">
        <v>206</v>
      </c>
      <c r="C12" s="11"/>
      <c r="H12" s="28"/>
      <c r="I12" s="26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2" customHeight="1">
      <c r="A13" s="1"/>
      <c r="B13" s="6" t="s">
        <v>198</v>
      </c>
      <c r="C13" s="11"/>
      <c r="H13" s="28"/>
      <c r="I13" s="26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4.25" customHeight="1">
      <c r="A14" s="1"/>
      <c r="B14" s="46" t="s">
        <v>360</v>
      </c>
      <c r="C14" s="47"/>
      <c r="D14" s="48" t="s">
        <v>361</v>
      </c>
      <c r="E14" s="48"/>
      <c r="F14" s="48"/>
      <c r="G14" s="48"/>
      <c r="H14" s="28"/>
      <c r="I14" s="26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2.75">
      <c r="A15" s="1"/>
      <c r="B15" s="6" t="s">
        <v>207</v>
      </c>
      <c r="C15" s="11"/>
      <c r="H15" s="28"/>
      <c r="I15" s="26"/>
      <c r="BA15" s="5"/>
      <c r="BB15" s="5"/>
      <c r="BC15" s="5"/>
      <c r="BD15" s="5"/>
      <c r="BE15" s="5"/>
      <c r="BF15" s="5"/>
      <c r="BG15" s="5"/>
      <c r="BH15" s="5"/>
      <c r="BI15" s="5"/>
    </row>
    <row r="16" spans="1:61" ht="12.75">
      <c r="A16" s="1"/>
      <c r="B16" s="6" t="s">
        <v>208</v>
      </c>
      <c r="C16" s="11"/>
      <c r="H16" s="28"/>
      <c r="I16" s="26"/>
      <c r="BA16" s="5"/>
      <c r="BB16" s="5"/>
      <c r="BC16" s="5"/>
      <c r="BD16" s="5"/>
      <c r="BE16" s="5"/>
      <c r="BF16" s="5"/>
      <c r="BG16" s="5"/>
      <c r="BH16" s="5"/>
      <c r="BI16" s="5"/>
    </row>
    <row r="17" spans="1:61" ht="12.75">
      <c r="A17" s="1"/>
      <c r="B17" t="s">
        <v>209</v>
      </c>
      <c r="C17" s="11"/>
      <c r="H17" s="28"/>
      <c r="I17" s="26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6" customHeight="1">
      <c r="A18" s="1"/>
      <c r="C18" s="11"/>
      <c r="H18" s="28"/>
      <c r="I18" s="26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2.75">
      <c r="A19" s="1"/>
      <c r="B19" s="6" t="s">
        <v>199</v>
      </c>
      <c r="C19" s="11"/>
      <c r="H19" s="28"/>
      <c r="I19" s="26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2.75">
      <c r="A20" s="1"/>
      <c r="B20" s="6" t="s">
        <v>200</v>
      </c>
      <c r="C20" s="11"/>
      <c r="H20" s="28"/>
      <c r="I20" s="26"/>
      <c r="BA20" s="5"/>
      <c r="BB20" s="5"/>
      <c r="BC20" s="5"/>
      <c r="BD20" s="5"/>
      <c r="BE20" s="5"/>
      <c r="BF20" s="5"/>
      <c r="BG20" s="5"/>
      <c r="BH20" s="5"/>
      <c r="BI20" s="5"/>
    </row>
    <row r="21" spans="3:61" ht="12.75">
      <c r="C21" s="11"/>
      <c r="F21" s="7"/>
      <c r="G21" s="5"/>
      <c r="H21" s="28"/>
      <c r="I21" s="26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3.5" thickBot="1">
      <c r="A22" s="43" t="s">
        <v>359</v>
      </c>
      <c r="B22" s="44"/>
      <c r="C22" s="44"/>
      <c r="D22" s="44"/>
      <c r="E22" s="44"/>
      <c r="F22" s="44"/>
      <c r="G22" s="44"/>
      <c r="H22" s="28"/>
      <c r="I22" s="26"/>
      <c r="BA22" s="5"/>
      <c r="BB22" s="5"/>
      <c r="BC22" s="5"/>
      <c r="BD22" s="5"/>
      <c r="BE22" s="5"/>
      <c r="BF22" s="5"/>
      <c r="BG22" s="5"/>
      <c r="BH22" s="5"/>
      <c r="BI22" s="5"/>
    </row>
    <row r="23" spans="1:9" s="8" customFormat="1" ht="27.75" customHeight="1" thickBot="1">
      <c r="A23" s="9" t="s">
        <v>190</v>
      </c>
      <c r="B23" s="10" t="s">
        <v>353</v>
      </c>
      <c r="C23" s="10" t="s">
        <v>191</v>
      </c>
      <c r="D23" s="10" t="s">
        <v>0</v>
      </c>
      <c r="E23" s="10" t="s">
        <v>352</v>
      </c>
      <c r="F23" s="10" t="s">
        <v>351</v>
      </c>
      <c r="G23" s="29" t="s">
        <v>192</v>
      </c>
      <c r="H23" s="39" t="s">
        <v>355</v>
      </c>
      <c r="I23" s="40" t="s">
        <v>354</v>
      </c>
    </row>
    <row r="24" spans="1:9" ht="12.75">
      <c r="A24" s="21">
        <v>8010</v>
      </c>
      <c r="B24" s="22" t="s">
        <v>1</v>
      </c>
      <c r="C24" s="23" t="s">
        <v>2</v>
      </c>
      <c r="D24" s="23" t="s">
        <v>218</v>
      </c>
      <c r="E24" s="24" t="s">
        <v>219</v>
      </c>
      <c r="F24" s="22" t="s">
        <v>220</v>
      </c>
      <c r="G24" s="30">
        <v>5.6</v>
      </c>
      <c r="H24" s="38"/>
      <c r="I24" s="35">
        <f aca="true" t="shared" si="0" ref="I24:I40">SUM(G24*H24)</f>
        <v>0</v>
      </c>
    </row>
    <row r="25" spans="1:9" ht="12.75">
      <c r="A25" s="13">
        <v>8011</v>
      </c>
      <c r="B25" s="14" t="s">
        <v>1</v>
      </c>
      <c r="C25" s="15" t="s">
        <v>3</v>
      </c>
      <c r="D25" s="15" t="s">
        <v>221</v>
      </c>
      <c r="E25" s="16" t="s">
        <v>219</v>
      </c>
      <c r="F25" s="14" t="s">
        <v>220</v>
      </c>
      <c r="G25" s="31">
        <v>9.25</v>
      </c>
      <c r="H25" s="34"/>
      <c r="I25" s="36">
        <f t="shared" si="0"/>
        <v>0</v>
      </c>
    </row>
    <row r="26" spans="1:9" ht="12.75">
      <c r="A26" s="13">
        <v>8012</v>
      </c>
      <c r="B26" s="14" t="s">
        <v>1</v>
      </c>
      <c r="C26" s="15" t="s">
        <v>4</v>
      </c>
      <c r="D26" s="15" t="s">
        <v>222</v>
      </c>
      <c r="E26" s="16" t="s">
        <v>219</v>
      </c>
      <c r="F26" s="14" t="s">
        <v>220</v>
      </c>
      <c r="G26" s="31">
        <v>15.5</v>
      </c>
      <c r="H26" s="34"/>
      <c r="I26" s="36">
        <f t="shared" si="0"/>
        <v>0</v>
      </c>
    </row>
    <row r="27" spans="1:9" ht="12.75">
      <c r="A27" s="13">
        <v>8013</v>
      </c>
      <c r="B27" s="14" t="s">
        <v>1</v>
      </c>
      <c r="C27" s="15" t="s">
        <v>223</v>
      </c>
      <c r="D27" s="15" t="s">
        <v>224</v>
      </c>
      <c r="E27" s="16" t="s">
        <v>219</v>
      </c>
      <c r="F27" s="14" t="s">
        <v>220</v>
      </c>
      <c r="G27" s="31">
        <v>20</v>
      </c>
      <c r="H27" s="34"/>
      <c r="I27" s="36">
        <f t="shared" si="0"/>
        <v>0</v>
      </c>
    </row>
    <row r="28" spans="1:9" ht="12.75">
      <c r="A28" s="13">
        <v>8014</v>
      </c>
      <c r="B28" s="14" t="s">
        <v>1</v>
      </c>
      <c r="C28" s="15" t="s">
        <v>5</v>
      </c>
      <c r="D28" s="15" t="s">
        <v>225</v>
      </c>
      <c r="E28" s="16" t="s">
        <v>219</v>
      </c>
      <c r="F28" s="14" t="s">
        <v>220</v>
      </c>
      <c r="G28" s="31">
        <v>25.5</v>
      </c>
      <c r="H28" s="34"/>
      <c r="I28" s="36">
        <f t="shared" si="0"/>
        <v>0</v>
      </c>
    </row>
    <row r="29" spans="1:9" ht="12.75">
      <c r="A29" s="13">
        <v>8015</v>
      </c>
      <c r="B29" s="14" t="s">
        <v>1</v>
      </c>
      <c r="C29" s="15" t="s">
        <v>6</v>
      </c>
      <c r="D29" s="15" t="s">
        <v>226</v>
      </c>
      <c r="E29" s="16" t="s">
        <v>219</v>
      </c>
      <c r="F29" s="14" t="s">
        <v>220</v>
      </c>
      <c r="G29" s="31">
        <v>29</v>
      </c>
      <c r="H29" s="34"/>
      <c r="I29" s="36">
        <f t="shared" si="0"/>
        <v>0</v>
      </c>
    </row>
    <row r="30" spans="1:9" ht="12.75">
      <c r="A30" s="13">
        <v>8016</v>
      </c>
      <c r="B30" s="14" t="s">
        <v>1</v>
      </c>
      <c r="C30" s="15" t="s">
        <v>7</v>
      </c>
      <c r="D30" s="15" t="s">
        <v>227</v>
      </c>
      <c r="E30" s="16" t="s">
        <v>219</v>
      </c>
      <c r="F30" s="14" t="s">
        <v>220</v>
      </c>
      <c r="G30" s="31">
        <v>41</v>
      </c>
      <c r="H30" s="34"/>
      <c r="I30" s="36">
        <f t="shared" si="0"/>
        <v>0</v>
      </c>
    </row>
    <row r="31" spans="1:9" ht="12.75">
      <c r="A31" s="13">
        <v>8020</v>
      </c>
      <c r="B31" s="14" t="s">
        <v>8</v>
      </c>
      <c r="C31" s="15" t="s">
        <v>228</v>
      </c>
      <c r="D31" s="15" t="s">
        <v>229</v>
      </c>
      <c r="E31" s="16" t="s">
        <v>9</v>
      </c>
      <c r="F31" s="14" t="s">
        <v>220</v>
      </c>
      <c r="G31" s="31">
        <v>4.8</v>
      </c>
      <c r="H31" s="34"/>
      <c r="I31" s="36">
        <f t="shared" si="0"/>
        <v>0</v>
      </c>
    </row>
    <row r="32" spans="1:9" ht="12.75">
      <c r="A32" s="13">
        <v>8021</v>
      </c>
      <c r="B32" s="14" t="s">
        <v>8</v>
      </c>
      <c r="C32" s="15" t="s">
        <v>228</v>
      </c>
      <c r="D32" s="15" t="s">
        <v>230</v>
      </c>
      <c r="E32" s="16" t="s">
        <v>9</v>
      </c>
      <c r="F32" s="14" t="s">
        <v>220</v>
      </c>
      <c r="G32" s="31">
        <v>7.4</v>
      </c>
      <c r="H32" s="34"/>
      <c r="I32" s="36">
        <f t="shared" si="0"/>
        <v>0</v>
      </c>
    </row>
    <row r="33" spans="1:9" ht="12.75">
      <c r="A33" s="13">
        <v>8022</v>
      </c>
      <c r="B33" s="14" t="s">
        <v>8</v>
      </c>
      <c r="C33" s="15" t="s">
        <v>228</v>
      </c>
      <c r="D33" s="15" t="s">
        <v>231</v>
      </c>
      <c r="E33" s="16" t="s">
        <v>9</v>
      </c>
      <c r="F33" s="14" t="s">
        <v>220</v>
      </c>
      <c r="G33" s="31">
        <v>9.75</v>
      </c>
      <c r="H33" s="34"/>
      <c r="I33" s="36">
        <f t="shared" si="0"/>
        <v>0</v>
      </c>
    </row>
    <row r="34" spans="1:9" ht="12.75">
      <c r="A34" s="13">
        <v>8023</v>
      </c>
      <c r="B34" s="14" t="s">
        <v>8</v>
      </c>
      <c r="C34" s="15" t="s">
        <v>232</v>
      </c>
      <c r="D34" s="15" t="s">
        <v>229</v>
      </c>
      <c r="E34" s="16" t="s">
        <v>10</v>
      </c>
      <c r="F34" s="14" t="s">
        <v>220</v>
      </c>
      <c r="G34" s="31">
        <v>5.8</v>
      </c>
      <c r="H34" s="34"/>
      <c r="I34" s="36">
        <f t="shared" si="0"/>
        <v>0</v>
      </c>
    </row>
    <row r="35" spans="1:9" ht="12.75">
      <c r="A35" s="13">
        <v>8024</v>
      </c>
      <c r="B35" s="14" t="s">
        <v>8</v>
      </c>
      <c r="C35" s="15" t="s">
        <v>232</v>
      </c>
      <c r="D35" s="15" t="s">
        <v>230</v>
      </c>
      <c r="E35" s="16" t="s">
        <v>10</v>
      </c>
      <c r="F35" s="14" t="s">
        <v>220</v>
      </c>
      <c r="G35" s="31">
        <v>8.25</v>
      </c>
      <c r="H35" s="34"/>
      <c r="I35" s="36">
        <f t="shared" si="0"/>
        <v>0</v>
      </c>
    </row>
    <row r="36" spans="1:9" ht="12.75">
      <c r="A36" s="13">
        <v>8025</v>
      </c>
      <c r="B36" s="14" t="s">
        <v>8</v>
      </c>
      <c r="C36" s="15" t="s">
        <v>232</v>
      </c>
      <c r="D36" s="15" t="s">
        <v>231</v>
      </c>
      <c r="E36" s="16" t="s">
        <v>10</v>
      </c>
      <c r="F36" s="14" t="s">
        <v>220</v>
      </c>
      <c r="G36" s="31">
        <v>10.75</v>
      </c>
      <c r="H36" s="34"/>
      <c r="I36" s="36">
        <f t="shared" si="0"/>
        <v>0</v>
      </c>
    </row>
    <row r="37" spans="1:9" ht="12.75">
      <c r="A37" s="13">
        <v>8040</v>
      </c>
      <c r="B37" s="14" t="s">
        <v>11</v>
      </c>
      <c r="C37" s="15"/>
      <c r="D37" s="15" t="s">
        <v>222</v>
      </c>
      <c r="E37" s="16"/>
      <c r="F37" s="14" t="s">
        <v>220</v>
      </c>
      <c r="G37" s="31">
        <v>13.75</v>
      </c>
      <c r="H37" s="34"/>
      <c r="I37" s="36">
        <f t="shared" si="0"/>
        <v>0</v>
      </c>
    </row>
    <row r="38" spans="1:9" ht="12.75">
      <c r="A38" s="13">
        <v>8041</v>
      </c>
      <c r="B38" s="14" t="s">
        <v>11</v>
      </c>
      <c r="C38" s="15"/>
      <c r="D38" s="15" t="s">
        <v>233</v>
      </c>
      <c r="E38" s="16"/>
      <c r="F38" s="14" t="s">
        <v>220</v>
      </c>
      <c r="G38" s="31">
        <v>21</v>
      </c>
      <c r="H38" s="34"/>
      <c r="I38" s="36">
        <f t="shared" si="0"/>
        <v>0</v>
      </c>
    </row>
    <row r="39" spans="1:9" ht="12.75">
      <c r="A39" s="13">
        <v>8060</v>
      </c>
      <c r="B39" s="14" t="s">
        <v>14</v>
      </c>
      <c r="C39" s="15" t="s">
        <v>15</v>
      </c>
      <c r="D39" s="15" t="s">
        <v>234</v>
      </c>
      <c r="E39" s="16"/>
      <c r="F39" s="14" t="s">
        <v>220</v>
      </c>
      <c r="G39" s="31">
        <v>0.7</v>
      </c>
      <c r="H39" s="34"/>
      <c r="I39" s="36">
        <f t="shared" si="0"/>
        <v>0</v>
      </c>
    </row>
    <row r="40" spans="1:9" ht="25.5">
      <c r="A40" s="13">
        <v>8070</v>
      </c>
      <c r="B40" s="14" t="s">
        <v>16</v>
      </c>
      <c r="C40" s="15"/>
      <c r="D40" s="15" t="s">
        <v>235</v>
      </c>
      <c r="E40" s="16" t="s">
        <v>236</v>
      </c>
      <c r="F40" s="14" t="s">
        <v>237</v>
      </c>
      <c r="G40" s="31">
        <v>0.3</v>
      </c>
      <c r="H40" s="34"/>
      <c r="I40" s="37">
        <f t="shared" si="0"/>
        <v>0</v>
      </c>
    </row>
    <row r="41" spans="1:9" ht="12.75">
      <c r="A41" s="13">
        <v>8071</v>
      </c>
      <c r="B41" s="14" t="s">
        <v>17</v>
      </c>
      <c r="C41" s="15"/>
      <c r="D41" s="15" t="s">
        <v>238</v>
      </c>
      <c r="E41" s="16" t="s">
        <v>239</v>
      </c>
      <c r="F41" s="14" t="s">
        <v>237</v>
      </c>
      <c r="G41" s="31">
        <v>0.35</v>
      </c>
      <c r="H41" s="34"/>
      <c r="I41" s="36">
        <f>SUM(G41*H41)</f>
        <v>0</v>
      </c>
    </row>
    <row r="42" spans="1:9" ht="51">
      <c r="A42" s="13">
        <v>8072</v>
      </c>
      <c r="B42" s="14" t="s">
        <v>17</v>
      </c>
      <c r="C42" s="15"/>
      <c r="D42" s="15" t="s">
        <v>238</v>
      </c>
      <c r="E42" s="16" t="s">
        <v>240</v>
      </c>
      <c r="F42" s="14" t="s">
        <v>220</v>
      </c>
      <c r="G42" s="31">
        <v>8.5</v>
      </c>
      <c r="H42" s="34"/>
      <c r="I42" s="37">
        <f>SUM(G42*H42)</f>
        <v>0</v>
      </c>
    </row>
    <row r="43" spans="1:9" ht="12.75">
      <c r="A43" s="13">
        <v>8810</v>
      </c>
      <c r="B43" s="14" t="s">
        <v>241</v>
      </c>
      <c r="C43" s="15" t="s">
        <v>242</v>
      </c>
      <c r="D43" s="15"/>
      <c r="E43" s="16"/>
      <c r="F43" s="14"/>
      <c r="G43" s="32"/>
      <c r="H43" s="34"/>
      <c r="I43" s="36">
        <f>SUM(G43*H43)</f>
        <v>0</v>
      </c>
    </row>
    <row r="44" spans="1:9" ht="12.75">
      <c r="A44" s="13">
        <v>8820</v>
      </c>
      <c r="B44" s="14" t="s">
        <v>243</v>
      </c>
      <c r="C44" s="15" t="s">
        <v>244</v>
      </c>
      <c r="D44" s="15"/>
      <c r="E44" s="16"/>
      <c r="F44" s="14"/>
      <c r="G44" s="32"/>
      <c r="H44" s="34"/>
      <c r="I44" s="36"/>
    </row>
    <row r="45" spans="1:9" ht="12.75">
      <c r="A45" s="13">
        <v>8110</v>
      </c>
      <c r="B45" s="14" t="s">
        <v>18</v>
      </c>
      <c r="C45" s="15" t="s">
        <v>19</v>
      </c>
      <c r="D45" s="15"/>
      <c r="E45" s="16"/>
      <c r="F45" s="14" t="s">
        <v>220</v>
      </c>
      <c r="G45" s="31">
        <v>19</v>
      </c>
      <c r="H45" s="34"/>
      <c r="I45" s="36">
        <f aca="true" t="shared" si="1" ref="I45:I108">SUM(G45*H45)</f>
        <v>0</v>
      </c>
    </row>
    <row r="46" spans="1:9" ht="12.75">
      <c r="A46" s="13">
        <v>8111</v>
      </c>
      <c r="B46" s="14" t="s">
        <v>18</v>
      </c>
      <c r="C46" s="15" t="s">
        <v>20</v>
      </c>
      <c r="D46" s="15"/>
      <c r="E46" s="16"/>
      <c r="F46" s="14" t="s">
        <v>220</v>
      </c>
      <c r="G46" s="31">
        <v>28.5</v>
      </c>
      <c r="H46" s="34"/>
      <c r="I46" s="36">
        <f t="shared" si="1"/>
        <v>0</v>
      </c>
    </row>
    <row r="47" spans="1:9" ht="12.75">
      <c r="A47" s="13">
        <v>8120</v>
      </c>
      <c r="B47" s="14" t="s">
        <v>21</v>
      </c>
      <c r="C47" s="15" t="s">
        <v>22</v>
      </c>
      <c r="D47" s="15"/>
      <c r="E47" s="16" t="s">
        <v>245</v>
      </c>
      <c r="F47" s="14" t="s">
        <v>220</v>
      </c>
      <c r="G47" s="31">
        <v>31</v>
      </c>
      <c r="H47" s="34"/>
      <c r="I47" s="36">
        <f t="shared" si="1"/>
        <v>0</v>
      </c>
    </row>
    <row r="48" spans="1:9" ht="12.75">
      <c r="A48" s="13">
        <v>8050</v>
      </c>
      <c r="B48" s="14" t="s">
        <v>12</v>
      </c>
      <c r="C48" s="15"/>
      <c r="D48" s="15" t="s">
        <v>246</v>
      </c>
      <c r="E48" s="16"/>
      <c r="F48" s="14" t="s">
        <v>220</v>
      </c>
      <c r="G48" s="31">
        <v>1.5</v>
      </c>
      <c r="H48" s="34"/>
      <c r="I48" s="36">
        <f t="shared" si="1"/>
        <v>0</v>
      </c>
    </row>
    <row r="49" spans="1:9" ht="12.75">
      <c r="A49" s="13">
        <v>8051</v>
      </c>
      <c r="B49" s="14" t="s">
        <v>13</v>
      </c>
      <c r="C49" s="15"/>
      <c r="D49" s="15" t="s">
        <v>234</v>
      </c>
      <c r="E49" s="16"/>
      <c r="F49" s="14" t="s">
        <v>220</v>
      </c>
      <c r="G49" s="31">
        <v>5.1</v>
      </c>
      <c r="H49" s="34"/>
      <c r="I49" s="36">
        <f t="shared" si="1"/>
        <v>0</v>
      </c>
    </row>
    <row r="50" spans="1:9" ht="12.75">
      <c r="A50" s="13">
        <v>8131</v>
      </c>
      <c r="B50" s="14" t="s">
        <v>247</v>
      </c>
      <c r="C50" s="15" t="s">
        <v>24</v>
      </c>
      <c r="D50" s="15" t="s">
        <v>248</v>
      </c>
      <c r="E50" s="16" t="s">
        <v>249</v>
      </c>
      <c r="F50" s="14" t="s">
        <v>220</v>
      </c>
      <c r="G50" s="31">
        <v>7.2</v>
      </c>
      <c r="H50" s="34"/>
      <c r="I50" s="36">
        <f t="shared" si="1"/>
        <v>0</v>
      </c>
    </row>
    <row r="51" spans="1:9" ht="25.5">
      <c r="A51" s="13">
        <v>8830</v>
      </c>
      <c r="B51" s="14" t="s">
        <v>247</v>
      </c>
      <c r="C51" s="15"/>
      <c r="D51" s="15" t="s">
        <v>250</v>
      </c>
      <c r="E51" s="16" t="s">
        <v>251</v>
      </c>
      <c r="F51" s="14" t="s">
        <v>220</v>
      </c>
      <c r="G51" s="31">
        <v>17</v>
      </c>
      <c r="H51" s="34"/>
      <c r="I51" s="37">
        <f t="shared" si="1"/>
        <v>0</v>
      </c>
    </row>
    <row r="52" spans="1:9" ht="25.5">
      <c r="A52" s="13">
        <v>8831</v>
      </c>
      <c r="B52" s="14" t="s">
        <v>247</v>
      </c>
      <c r="C52" s="15"/>
      <c r="D52" s="15" t="s">
        <v>222</v>
      </c>
      <c r="E52" s="16" t="s">
        <v>251</v>
      </c>
      <c r="F52" s="14" t="s">
        <v>220</v>
      </c>
      <c r="G52" s="31">
        <v>22</v>
      </c>
      <c r="H52" s="34"/>
      <c r="I52" s="37">
        <f t="shared" si="1"/>
        <v>0</v>
      </c>
    </row>
    <row r="53" spans="1:9" ht="25.5">
      <c r="A53" s="13">
        <v>8832</v>
      </c>
      <c r="B53" s="14" t="s">
        <v>247</v>
      </c>
      <c r="C53" s="15"/>
      <c r="D53" s="15" t="s">
        <v>224</v>
      </c>
      <c r="E53" s="16" t="s">
        <v>251</v>
      </c>
      <c r="F53" s="14" t="s">
        <v>220</v>
      </c>
      <c r="G53" s="31">
        <v>27</v>
      </c>
      <c r="H53" s="34"/>
      <c r="I53" s="37">
        <f t="shared" si="1"/>
        <v>0</v>
      </c>
    </row>
    <row r="54" spans="1:9" ht="25.5">
      <c r="A54" s="13">
        <v>8833</v>
      </c>
      <c r="B54" s="14" t="s">
        <v>247</v>
      </c>
      <c r="C54" s="15"/>
      <c r="D54" s="15" t="s">
        <v>238</v>
      </c>
      <c r="E54" s="16" t="s">
        <v>251</v>
      </c>
      <c r="F54" s="14" t="s">
        <v>220</v>
      </c>
      <c r="G54" s="31">
        <v>33</v>
      </c>
      <c r="H54" s="34"/>
      <c r="I54" s="37">
        <f t="shared" si="1"/>
        <v>0</v>
      </c>
    </row>
    <row r="55" spans="1:9" ht="25.5">
      <c r="A55" s="13">
        <v>8834</v>
      </c>
      <c r="B55" s="14" t="s">
        <v>247</v>
      </c>
      <c r="C55" s="15"/>
      <c r="D55" s="15" t="s">
        <v>252</v>
      </c>
      <c r="E55" s="16" t="s">
        <v>251</v>
      </c>
      <c r="F55" s="14" t="s">
        <v>220</v>
      </c>
      <c r="G55" s="31">
        <v>38</v>
      </c>
      <c r="H55" s="34"/>
      <c r="I55" s="37">
        <f t="shared" si="1"/>
        <v>0</v>
      </c>
    </row>
    <row r="56" spans="1:9" ht="12.75">
      <c r="A56" s="13">
        <v>8840</v>
      </c>
      <c r="B56" s="14" t="s">
        <v>253</v>
      </c>
      <c r="C56" s="15"/>
      <c r="D56" s="15" t="s">
        <v>250</v>
      </c>
      <c r="E56" s="16"/>
      <c r="F56" s="14" t="s">
        <v>220</v>
      </c>
      <c r="G56" s="31">
        <v>12</v>
      </c>
      <c r="H56" s="34"/>
      <c r="I56" s="37">
        <f t="shared" si="1"/>
        <v>0</v>
      </c>
    </row>
    <row r="57" spans="1:9" ht="12.75">
      <c r="A57" s="13">
        <v>8841</v>
      </c>
      <c r="B57" s="14" t="s">
        <v>253</v>
      </c>
      <c r="C57" s="15"/>
      <c r="D57" s="15" t="s">
        <v>224</v>
      </c>
      <c r="E57" s="16"/>
      <c r="F57" s="14" t="s">
        <v>220</v>
      </c>
      <c r="G57" s="31">
        <v>18</v>
      </c>
      <c r="H57" s="34"/>
      <c r="I57" s="37">
        <f t="shared" si="1"/>
        <v>0</v>
      </c>
    </row>
    <row r="58" spans="1:9" ht="12.75">
      <c r="A58" s="13">
        <v>8842</v>
      </c>
      <c r="B58" s="14" t="s">
        <v>253</v>
      </c>
      <c r="C58" s="15"/>
      <c r="D58" s="15" t="s">
        <v>252</v>
      </c>
      <c r="E58" s="16"/>
      <c r="F58" s="14" t="s">
        <v>220</v>
      </c>
      <c r="G58" s="31">
        <v>28</v>
      </c>
      <c r="H58" s="34"/>
      <c r="I58" s="37">
        <f t="shared" si="1"/>
        <v>0</v>
      </c>
    </row>
    <row r="59" spans="1:9" ht="12.75">
      <c r="A59" s="13">
        <v>8133</v>
      </c>
      <c r="B59" s="14" t="s">
        <v>27</v>
      </c>
      <c r="C59" s="15" t="s">
        <v>28</v>
      </c>
      <c r="D59" s="15" t="s">
        <v>254</v>
      </c>
      <c r="E59" s="16"/>
      <c r="F59" s="14" t="s">
        <v>220</v>
      </c>
      <c r="G59" s="31">
        <v>76</v>
      </c>
      <c r="H59" s="34"/>
      <c r="I59" s="37">
        <f t="shared" si="1"/>
        <v>0</v>
      </c>
    </row>
    <row r="60" spans="1:9" ht="12.75">
      <c r="A60" s="13">
        <v>8134</v>
      </c>
      <c r="B60" s="14" t="s">
        <v>27</v>
      </c>
      <c r="C60" s="15" t="s">
        <v>29</v>
      </c>
      <c r="D60" s="15" t="s">
        <v>255</v>
      </c>
      <c r="E60" s="16"/>
      <c r="F60" s="14" t="s">
        <v>220</v>
      </c>
      <c r="G60" s="31">
        <v>103</v>
      </c>
      <c r="H60" s="34"/>
      <c r="I60" s="37">
        <f t="shared" si="1"/>
        <v>0</v>
      </c>
    </row>
    <row r="61" spans="1:9" ht="12.75">
      <c r="A61" s="13">
        <v>8130</v>
      </c>
      <c r="B61" s="14" t="s">
        <v>23</v>
      </c>
      <c r="C61" s="15"/>
      <c r="D61" s="15"/>
      <c r="E61" s="16" t="s">
        <v>256</v>
      </c>
      <c r="F61" s="14" t="s">
        <v>220</v>
      </c>
      <c r="G61" s="31">
        <v>0.55</v>
      </c>
      <c r="H61" s="34"/>
      <c r="I61" s="37">
        <f t="shared" si="1"/>
        <v>0</v>
      </c>
    </row>
    <row r="62" spans="1:9" ht="12.75">
      <c r="A62" s="13">
        <v>8132</v>
      </c>
      <c r="B62" s="14" t="s">
        <v>25</v>
      </c>
      <c r="C62" s="15" t="s">
        <v>26</v>
      </c>
      <c r="D62" s="15" t="s">
        <v>257</v>
      </c>
      <c r="E62" s="16"/>
      <c r="F62" s="14" t="s">
        <v>220</v>
      </c>
      <c r="G62" s="31">
        <v>13.5</v>
      </c>
      <c r="H62" s="34"/>
      <c r="I62" s="37">
        <f t="shared" si="1"/>
        <v>0</v>
      </c>
    </row>
    <row r="63" spans="1:9" ht="12.75">
      <c r="A63" s="13">
        <v>8140</v>
      </c>
      <c r="B63" s="14" t="s">
        <v>30</v>
      </c>
      <c r="C63" s="15" t="s">
        <v>31</v>
      </c>
      <c r="D63" s="15" t="s">
        <v>250</v>
      </c>
      <c r="E63" s="16"/>
      <c r="F63" s="14" t="s">
        <v>220</v>
      </c>
      <c r="G63" s="31">
        <v>16.5</v>
      </c>
      <c r="H63" s="34"/>
      <c r="I63" s="37">
        <f t="shared" si="1"/>
        <v>0</v>
      </c>
    </row>
    <row r="64" spans="1:9" ht="12.75">
      <c r="A64" s="13">
        <v>8141</v>
      </c>
      <c r="B64" s="14" t="s">
        <v>30</v>
      </c>
      <c r="C64" s="15" t="s">
        <v>32</v>
      </c>
      <c r="D64" s="15" t="s">
        <v>258</v>
      </c>
      <c r="E64" s="16"/>
      <c r="F64" s="14" t="s">
        <v>220</v>
      </c>
      <c r="G64" s="31">
        <v>26</v>
      </c>
      <c r="H64" s="34"/>
      <c r="I64" s="37">
        <f t="shared" si="1"/>
        <v>0</v>
      </c>
    </row>
    <row r="65" spans="1:9" ht="12.75">
      <c r="A65" s="13">
        <v>8142</v>
      </c>
      <c r="B65" s="14" t="s">
        <v>30</v>
      </c>
      <c r="C65" s="15" t="s">
        <v>33</v>
      </c>
      <c r="D65" s="15" t="s">
        <v>238</v>
      </c>
      <c r="E65" s="16"/>
      <c r="F65" s="14" t="s">
        <v>220</v>
      </c>
      <c r="G65" s="31">
        <v>33</v>
      </c>
      <c r="H65" s="34"/>
      <c r="I65" s="37">
        <f t="shared" si="1"/>
        <v>0</v>
      </c>
    </row>
    <row r="66" spans="1:9" ht="12.75">
      <c r="A66" s="13">
        <v>8143</v>
      </c>
      <c r="B66" s="14" t="s">
        <v>30</v>
      </c>
      <c r="C66" s="15" t="s">
        <v>34</v>
      </c>
      <c r="D66" s="15" t="s">
        <v>259</v>
      </c>
      <c r="E66" s="16"/>
      <c r="F66" s="14" t="s">
        <v>220</v>
      </c>
      <c r="G66" s="31">
        <v>81</v>
      </c>
      <c r="H66" s="34"/>
      <c r="I66" s="37">
        <f t="shared" si="1"/>
        <v>0</v>
      </c>
    </row>
    <row r="67" spans="1:9" ht="12.75">
      <c r="A67" s="13">
        <v>8420</v>
      </c>
      <c r="B67" s="14" t="s">
        <v>97</v>
      </c>
      <c r="C67" s="15"/>
      <c r="D67" s="15" t="s">
        <v>260</v>
      </c>
      <c r="E67" s="16"/>
      <c r="F67" s="14" t="s">
        <v>220</v>
      </c>
      <c r="G67" s="31">
        <v>15</v>
      </c>
      <c r="H67" s="34"/>
      <c r="I67" s="37">
        <f t="shared" si="1"/>
        <v>0</v>
      </c>
    </row>
    <row r="68" spans="1:9" ht="12.75">
      <c r="A68" s="13">
        <v>8421</v>
      </c>
      <c r="B68" s="14" t="s">
        <v>97</v>
      </c>
      <c r="C68" s="15"/>
      <c r="D68" s="15" t="s">
        <v>261</v>
      </c>
      <c r="E68" s="16"/>
      <c r="F68" s="14" t="s">
        <v>220</v>
      </c>
      <c r="G68" s="31">
        <v>31</v>
      </c>
      <c r="H68" s="34"/>
      <c r="I68" s="37">
        <f t="shared" si="1"/>
        <v>0</v>
      </c>
    </row>
    <row r="69" spans="1:9" ht="12.75">
      <c r="A69" s="13">
        <v>8150</v>
      </c>
      <c r="B69" s="14" t="s">
        <v>35</v>
      </c>
      <c r="C69" s="15" t="s">
        <v>36</v>
      </c>
      <c r="D69" s="15" t="s">
        <v>262</v>
      </c>
      <c r="E69" s="16"/>
      <c r="F69" s="14" t="s">
        <v>220</v>
      </c>
      <c r="G69" s="31">
        <v>6.2</v>
      </c>
      <c r="H69" s="34"/>
      <c r="I69" s="37">
        <f t="shared" si="1"/>
        <v>0</v>
      </c>
    </row>
    <row r="70" spans="1:9" ht="12.75">
      <c r="A70" s="13">
        <v>8151</v>
      </c>
      <c r="B70" s="14" t="s">
        <v>35</v>
      </c>
      <c r="C70" s="15" t="s">
        <v>37</v>
      </c>
      <c r="D70" s="15" t="s">
        <v>231</v>
      </c>
      <c r="E70" s="16"/>
      <c r="F70" s="14" t="s">
        <v>220</v>
      </c>
      <c r="G70" s="31">
        <v>9.75</v>
      </c>
      <c r="H70" s="34"/>
      <c r="I70" s="37">
        <f t="shared" si="1"/>
        <v>0</v>
      </c>
    </row>
    <row r="71" spans="1:9" ht="12.75">
      <c r="A71" s="13">
        <v>8170</v>
      </c>
      <c r="B71" s="14" t="s">
        <v>39</v>
      </c>
      <c r="C71" s="15" t="s">
        <v>36</v>
      </c>
      <c r="D71" s="15"/>
      <c r="E71" s="16"/>
      <c r="F71" s="14" t="s">
        <v>220</v>
      </c>
      <c r="G71" s="31">
        <v>1.6</v>
      </c>
      <c r="H71" s="34"/>
      <c r="I71" s="37">
        <f t="shared" si="1"/>
        <v>0</v>
      </c>
    </row>
    <row r="72" spans="1:9" ht="12.75">
      <c r="A72" s="13">
        <v>8171</v>
      </c>
      <c r="B72" s="14" t="s">
        <v>39</v>
      </c>
      <c r="C72" s="15" t="s">
        <v>36</v>
      </c>
      <c r="D72" s="15" t="s">
        <v>263</v>
      </c>
      <c r="E72" s="16"/>
      <c r="F72" s="14" t="s">
        <v>220</v>
      </c>
      <c r="G72" s="31">
        <v>2.5</v>
      </c>
      <c r="H72" s="34"/>
      <c r="I72" s="37">
        <f t="shared" si="1"/>
        <v>0</v>
      </c>
    </row>
    <row r="73" spans="1:9" ht="12.75">
      <c r="A73" s="13">
        <v>8160</v>
      </c>
      <c r="B73" s="14" t="s">
        <v>38</v>
      </c>
      <c r="C73" s="15" t="s">
        <v>37</v>
      </c>
      <c r="D73" s="15"/>
      <c r="E73" s="16"/>
      <c r="F73" s="14" t="s">
        <v>220</v>
      </c>
      <c r="G73" s="31">
        <v>3.3</v>
      </c>
      <c r="H73" s="34"/>
      <c r="I73" s="37">
        <f t="shared" si="1"/>
        <v>0</v>
      </c>
    </row>
    <row r="74" spans="1:9" ht="12.75">
      <c r="A74" s="13">
        <v>8180</v>
      </c>
      <c r="B74" s="14" t="s">
        <v>40</v>
      </c>
      <c r="C74" s="15"/>
      <c r="D74" s="15" t="s">
        <v>222</v>
      </c>
      <c r="E74" s="16"/>
      <c r="F74" s="14" t="s">
        <v>220</v>
      </c>
      <c r="G74" s="31">
        <v>9.5</v>
      </c>
      <c r="H74" s="34"/>
      <c r="I74" s="37">
        <f t="shared" si="1"/>
        <v>0</v>
      </c>
    </row>
    <row r="75" spans="1:9" ht="12.75">
      <c r="A75" s="13">
        <v>8181</v>
      </c>
      <c r="B75" s="14" t="s">
        <v>40</v>
      </c>
      <c r="C75" s="15"/>
      <c r="D75" s="15" t="s">
        <v>233</v>
      </c>
      <c r="E75" s="16"/>
      <c r="F75" s="14" t="s">
        <v>220</v>
      </c>
      <c r="G75" s="31">
        <v>14.75</v>
      </c>
      <c r="H75" s="34"/>
      <c r="I75" s="37">
        <f t="shared" si="1"/>
        <v>0</v>
      </c>
    </row>
    <row r="76" spans="1:9" ht="12.75">
      <c r="A76" s="13">
        <v>8182</v>
      </c>
      <c r="B76" s="14" t="s">
        <v>40</v>
      </c>
      <c r="C76" s="15"/>
      <c r="D76" s="15" t="s">
        <v>252</v>
      </c>
      <c r="E76" s="16"/>
      <c r="F76" s="14" t="s">
        <v>220</v>
      </c>
      <c r="G76" s="31">
        <v>20</v>
      </c>
      <c r="H76" s="34"/>
      <c r="I76" s="37">
        <f t="shared" si="1"/>
        <v>0</v>
      </c>
    </row>
    <row r="77" spans="1:9" ht="12.75">
      <c r="A77" s="13">
        <v>8190</v>
      </c>
      <c r="B77" s="14" t="s">
        <v>41</v>
      </c>
      <c r="C77" s="15" t="s">
        <v>42</v>
      </c>
      <c r="D77" s="15"/>
      <c r="E77" s="16"/>
      <c r="F77" s="14" t="s">
        <v>220</v>
      </c>
      <c r="G77" s="31">
        <v>2.4</v>
      </c>
      <c r="H77" s="34"/>
      <c r="I77" s="37">
        <f t="shared" si="1"/>
        <v>0</v>
      </c>
    </row>
    <row r="78" spans="1:9" ht="12.75">
      <c r="A78" s="13">
        <v>8200</v>
      </c>
      <c r="B78" s="14" t="s">
        <v>43</v>
      </c>
      <c r="C78" s="15" t="s">
        <v>44</v>
      </c>
      <c r="D78" s="15" t="s">
        <v>229</v>
      </c>
      <c r="E78" s="16"/>
      <c r="F78" s="14" t="s">
        <v>220</v>
      </c>
      <c r="G78" s="31">
        <v>5.9</v>
      </c>
      <c r="H78" s="34"/>
      <c r="I78" s="37">
        <f t="shared" si="1"/>
        <v>0</v>
      </c>
    </row>
    <row r="79" spans="1:9" ht="12.75">
      <c r="A79" s="13">
        <v>8201</v>
      </c>
      <c r="B79" s="14" t="s">
        <v>43</v>
      </c>
      <c r="C79" s="15" t="s">
        <v>15</v>
      </c>
      <c r="D79" s="15" t="s">
        <v>218</v>
      </c>
      <c r="E79" s="16"/>
      <c r="F79" s="14" t="s">
        <v>220</v>
      </c>
      <c r="G79" s="31">
        <v>8</v>
      </c>
      <c r="H79" s="34"/>
      <c r="I79" s="37">
        <f t="shared" si="1"/>
        <v>0</v>
      </c>
    </row>
    <row r="80" spans="1:9" ht="12.75">
      <c r="A80" s="13">
        <v>8202</v>
      </c>
      <c r="B80" s="14" t="s">
        <v>43</v>
      </c>
      <c r="C80" s="15" t="s">
        <v>15</v>
      </c>
      <c r="D80" s="15" t="s">
        <v>264</v>
      </c>
      <c r="E80" s="16"/>
      <c r="F80" s="14" t="s">
        <v>220</v>
      </c>
      <c r="G80" s="31">
        <v>12</v>
      </c>
      <c r="H80" s="34"/>
      <c r="I80" s="37">
        <f t="shared" si="1"/>
        <v>0</v>
      </c>
    </row>
    <row r="81" spans="1:9" ht="12.75">
      <c r="A81" s="13">
        <v>8203</v>
      </c>
      <c r="B81" s="14" t="s">
        <v>43</v>
      </c>
      <c r="C81" s="15" t="s">
        <v>15</v>
      </c>
      <c r="D81" s="15" t="s">
        <v>265</v>
      </c>
      <c r="E81" s="16"/>
      <c r="F81" s="14" t="s">
        <v>220</v>
      </c>
      <c r="G81" s="31">
        <v>14.5</v>
      </c>
      <c r="H81" s="34"/>
      <c r="I81" s="37">
        <f t="shared" si="1"/>
        <v>0</v>
      </c>
    </row>
    <row r="82" spans="1:9" ht="12.75">
      <c r="A82" s="13">
        <v>8204</v>
      </c>
      <c r="B82" s="14" t="s">
        <v>43</v>
      </c>
      <c r="C82" s="15" t="s">
        <v>45</v>
      </c>
      <c r="D82" s="15" t="s">
        <v>238</v>
      </c>
      <c r="E82" s="16"/>
      <c r="F82" s="14" t="s">
        <v>220</v>
      </c>
      <c r="G82" s="31">
        <v>24.5</v>
      </c>
      <c r="H82" s="34"/>
      <c r="I82" s="37">
        <f t="shared" si="1"/>
        <v>0</v>
      </c>
    </row>
    <row r="83" spans="1:9" ht="12.75">
      <c r="A83" s="13">
        <v>8205</v>
      </c>
      <c r="B83" s="14" t="s">
        <v>43</v>
      </c>
      <c r="C83" s="15" t="s">
        <v>46</v>
      </c>
      <c r="D83" s="15" t="s">
        <v>266</v>
      </c>
      <c r="E83" s="16"/>
      <c r="F83" s="14" t="s">
        <v>220</v>
      </c>
      <c r="G83" s="31">
        <v>59</v>
      </c>
      <c r="H83" s="34"/>
      <c r="I83" s="37">
        <f t="shared" si="1"/>
        <v>0</v>
      </c>
    </row>
    <row r="84" spans="1:9" ht="12.75">
      <c r="A84" s="13">
        <v>8206</v>
      </c>
      <c r="B84" s="14" t="s">
        <v>43</v>
      </c>
      <c r="C84" s="15" t="s">
        <v>46</v>
      </c>
      <c r="D84" s="15" t="s">
        <v>267</v>
      </c>
      <c r="E84" s="16"/>
      <c r="F84" s="14" t="s">
        <v>220</v>
      </c>
      <c r="G84" s="31">
        <v>63</v>
      </c>
      <c r="H84" s="34"/>
      <c r="I84" s="37">
        <f t="shared" si="1"/>
        <v>0</v>
      </c>
    </row>
    <row r="85" spans="1:9" ht="12.75">
      <c r="A85" s="13">
        <v>8207</v>
      </c>
      <c r="B85" s="14" t="s">
        <v>43</v>
      </c>
      <c r="C85" s="15"/>
      <c r="D85" s="15" t="s">
        <v>268</v>
      </c>
      <c r="E85" s="16"/>
      <c r="F85" s="14" t="s">
        <v>220</v>
      </c>
      <c r="G85" s="31">
        <v>87</v>
      </c>
      <c r="H85" s="34"/>
      <c r="I85" s="37">
        <f t="shared" si="1"/>
        <v>0</v>
      </c>
    </row>
    <row r="86" spans="1:9" ht="12.75">
      <c r="A86" s="13">
        <v>8210</v>
      </c>
      <c r="B86" s="14" t="s">
        <v>47</v>
      </c>
      <c r="C86" s="15"/>
      <c r="D86" s="15" t="s">
        <v>269</v>
      </c>
      <c r="E86" s="16"/>
      <c r="F86" s="14" t="s">
        <v>220</v>
      </c>
      <c r="G86" s="31">
        <v>67</v>
      </c>
      <c r="H86" s="34"/>
      <c r="I86" s="37">
        <f t="shared" si="1"/>
        <v>0</v>
      </c>
    </row>
    <row r="87" spans="1:9" ht="12.75">
      <c r="A87" s="13">
        <v>8211</v>
      </c>
      <c r="B87" s="14" t="s">
        <v>47</v>
      </c>
      <c r="C87" s="15"/>
      <c r="D87" s="15" t="s">
        <v>238</v>
      </c>
      <c r="E87" s="16"/>
      <c r="F87" s="14" t="s">
        <v>220</v>
      </c>
      <c r="G87" s="31">
        <v>74</v>
      </c>
      <c r="H87" s="34"/>
      <c r="I87" s="37">
        <f t="shared" si="1"/>
        <v>0</v>
      </c>
    </row>
    <row r="88" spans="1:9" ht="38.25">
      <c r="A88" s="13">
        <v>8220</v>
      </c>
      <c r="B88" s="14" t="s">
        <v>48</v>
      </c>
      <c r="C88" s="15"/>
      <c r="D88" s="15" t="s">
        <v>270</v>
      </c>
      <c r="E88" s="16" t="s">
        <v>49</v>
      </c>
      <c r="F88" s="14" t="s">
        <v>220</v>
      </c>
      <c r="G88" s="31">
        <v>3.2</v>
      </c>
      <c r="H88" s="34"/>
      <c r="I88" s="37">
        <f t="shared" si="1"/>
        <v>0</v>
      </c>
    </row>
    <row r="89" spans="1:9" ht="12.75">
      <c r="A89" s="13">
        <v>8221</v>
      </c>
      <c r="B89" s="14" t="s">
        <v>48</v>
      </c>
      <c r="C89" s="15"/>
      <c r="D89" s="15" t="s">
        <v>248</v>
      </c>
      <c r="E89" s="16"/>
      <c r="F89" s="14" t="s">
        <v>220</v>
      </c>
      <c r="G89" s="31">
        <v>6.8</v>
      </c>
      <c r="H89" s="34"/>
      <c r="I89" s="37">
        <f t="shared" si="1"/>
        <v>0</v>
      </c>
    </row>
    <row r="90" spans="1:9" ht="12.75">
      <c r="A90" s="13">
        <v>8222</v>
      </c>
      <c r="B90" s="14" t="s">
        <v>48</v>
      </c>
      <c r="C90" s="15"/>
      <c r="D90" s="15" t="s">
        <v>260</v>
      </c>
      <c r="E90" s="16"/>
      <c r="F90" s="14" t="s">
        <v>220</v>
      </c>
      <c r="G90" s="31">
        <v>11.25</v>
      </c>
      <c r="H90" s="34"/>
      <c r="I90" s="37">
        <f t="shared" si="1"/>
        <v>0</v>
      </c>
    </row>
    <row r="91" spans="1:9" ht="12.75">
      <c r="A91" s="13">
        <v>8223</v>
      </c>
      <c r="B91" s="14" t="s">
        <v>48</v>
      </c>
      <c r="C91" s="15"/>
      <c r="D91" s="15" t="s">
        <v>271</v>
      </c>
      <c r="E91" s="16"/>
      <c r="F91" s="14" t="s">
        <v>220</v>
      </c>
      <c r="G91" s="31">
        <v>15.5</v>
      </c>
      <c r="H91" s="34"/>
      <c r="I91" s="37">
        <f t="shared" si="1"/>
        <v>0</v>
      </c>
    </row>
    <row r="92" spans="1:9" ht="12.75">
      <c r="A92" s="13">
        <v>8224</v>
      </c>
      <c r="B92" s="14" t="s">
        <v>48</v>
      </c>
      <c r="C92" s="15"/>
      <c r="D92" s="15" t="s">
        <v>222</v>
      </c>
      <c r="E92" s="16"/>
      <c r="F92" s="14" t="s">
        <v>220</v>
      </c>
      <c r="G92" s="31">
        <v>21</v>
      </c>
      <c r="H92" s="34"/>
      <c r="I92" s="37">
        <f t="shared" si="1"/>
        <v>0</v>
      </c>
    </row>
    <row r="93" spans="1:9" ht="12.75">
      <c r="A93" s="13">
        <v>8225</v>
      </c>
      <c r="B93" s="14" t="s">
        <v>48</v>
      </c>
      <c r="C93" s="15"/>
      <c r="D93" s="15" t="s">
        <v>272</v>
      </c>
      <c r="E93" s="16"/>
      <c r="F93" s="14" t="s">
        <v>220</v>
      </c>
      <c r="G93" s="31">
        <v>25.5</v>
      </c>
      <c r="H93" s="34"/>
      <c r="I93" s="37">
        <f t="shared" si="1"/>
        <v>0</v>
      </c>
    </row>
    <row r="94" spans="1:9" ht="12.75">
      <c r="A94" s="13">
        <v>8226</v>
      </c>
      <c r="B94" s="14" t="s">
        <v>48</v>
      </c>
      <c r="C94" s="15"/>
      <c r="D94" s="15" t="s">
        <v>233</v>
      </c>
      <c r="E94" s="16"/>
      <c r="F94" s="14" t="s">
        <v>220</v>
      </c>
      <c r="G94" s="31">
        <v>42</v>
      </c>
      <c r="H94" s="34"/>
      <c r="I94" s="37">
        <f t="shared" si="1"/>
        <v>0</v>
      </c>
    </row>
    <row r="95" spans="1:9" ht="12.75">
      <c r="A95" s="13">
        <v>8227</v>
      </c>
      <c r="B95" s="14" t="s">
        <v>48</v>
      </c>
      <c r="C95" s="15"/>
      <c r="D95" s="15" t="s">
        <v>273</v>
      </c>
      <c r="E95" s="16"/>
      <c r="F95" s="14" t="s">
        <v>220</v>
      </c>
      <c r="G95" s="31">
        <v>70</v>
      </c>
      <c r="H95" s="34"/>
      <c r="I95" s="37">
        <f t="shared" si="1"/>
        <v>0</v>
      </c>
    </row>
    <row r="96" spans="1:9" ht="12.75">
      <c r="A96" s="13">
        <v>8228</v>
      </c>
      <c r="B96" s="14" t="s">
        <v>50</v>
      </c>
      <c r="C96" s="15" t="s">
        <v>51</v>
      </c>
      <c r="D96" s="15"/>
      <c r="E96" s="16" t="s">
        <v>274</v>
      </c>
      <c r="F96" s="14" t="s">
        <v>220</v>
      </c>
      <c r="G96" s="31">
        <v>1</v>
      </c>
      <c r="H96" s="34"/>
      <c r="I96" s="37">
        <f t="shared" si="1"/>
        <v>0</v>
      </c>
    </row>
    <row r="97" spans="1:9" ht="12.75">
      <c r="A97" s="13">
        <v>8230</v>
      </c>
      <c r="B97" s="14" t="s">
        <v>52</v>
      </c>
      <c r="C97" s="15" t="s">
        <v>53</v>
      </c>
      <c r="D97" s="15" t="s">
        <v>260</v>
      </c>
      <c r="E97" s="16"/>
      <c r="F97" s="14" t="s">
        <v>220</v>
      </c>
      <c r="G97" s="31">
        <v>14.5</v>
      </c>
      <c r="H97" s="34"/>
      <c r="I97" s="37">
        <f t="shared" si="1"/>
        <v>0</v>
      </c>
    </row>
    <row r="98" spans="1:9" ht="12.75">
      <c r="A98" s="13">
        <v>8231</v>
      </c>
      <c r="B98" s="14" t="s">
        <v>52</v>
      </c>
      <c r="C98" s="15" t="s">
        <v>54</v>
      </c>
      <c r="D98" s="15" t="s">
        <v>222</v>
      </c>
      <c r="E98" s="16"/>
      <c r="F98" s="14" t="s">
        <v>220</v>
      </c>
      <c r="G98" s="31">
        <v>36</v>
      </c>
      <c r="H98" s="34"/>
      <c r="I98" s="37">
        <f t="shared" si="1"/>
        <v>0</v>
      </c>
    </row>
    <row r="99" spans="1:9" ht="12.75">
      <c r="A99" s="13">
        <v>8232</v>
      </c>
      <c r="B99" s="14" t="s">
        <v>52</v>
      </c>
      <c r="C99" s="15" t="s">
        <v>55</v>
      </c>
      <c r="D99" s="15" t="s">
        <v>233</v>
      </c>
      <c r="E99" s="16"/>
      <c r="F99" s="14" t="s">
        <v>220</v>
      </c>
      <c r="G99" s="31">
        <v>55</v>
      </c>
      <c r="H99" s="34"/>
      <c r="I99" s="37">
        <f t="shared" si="1"/>
        <v>0</v>
      </c>
    </row>
    <row r="100" spans="1:9" ht="12.75">
      <c r="A100" s="13">
        <v>8233</v>
      </c>
      <c r="B100" s="14" t="s">
        <v>52</v>
      </c>
      <c r="C100" s="15" t="s">
        <v>56</v>
      </c>
      <c r="D100" s="15" t="s">
        <v>227</v>
      </c>
      <c r="E100" s="16"/>
      <c r="F100" s="14" t="s">
        <v>220</v>
      </c>
      <c r="G100" s="31">
        <v>81</v>
      </c>
      <c r="H100" s="34"/>
      <c r="I100" s="37">
        <f t="shared" si="1"/>
        <v>0</v>
      </c>
    </row>
    <row r="101" spans="1:9" ht="12.75">
      <c r="A101" s="13">
        <v>8250</v>
      </c>
      <c r="B101" s="14" t="s">
        <v>57</v>
      </c>
      <c r="C101" s="15"/>
      <c r="D101" s="15" t="s">
        <v>275</v>
      </c>
      <c r="E101" s="16"/>
      <c r="F101" s="14" t="s">
        <v>220</v>
      </c>
      <c r="G101" s="31">
        <v>16.5</v>
      </c>
      <c r="H101" s="34"/>
      <c r="I101" s="37">
        <f t="shared" si="1"/>
        <v>0</v>
      </c>
    </row>
    <row r="102" spans="1:9" ht="12.75">
      <c r="A102" s="13">
        <v>8251</v>
      </c>
      <c r="B102" s="14" t="s">
        <v>57</v>
      </c>
      <c r="C102" s="15"/>
      <c r="D102" s="15" t="s">
        <v>276</v>
      </c>
      <c r="E102" s="16"/>
      <c r="F102" s="14" t="s">
        <v>220</v>
      </c>
      <c r="G102" s="31">
        <v>21.5</v>
      </c>
      <c r="H102" s="34"/>
      <c r="I102" s="37">
        <f t="shared" si="1"/>
        <v>0</v>
      </c>
    </row>
    <row r="103" spans="1:9" ht="12.75">
      <c r="A103" s="13">
        <v>8252</v>
      </c>
      <c r="B103" s="14" t="s">
        <v>57</v>
      </c>
      <c r="C103" s="15"/>
      <c r="D103" s="15" t="s">
        <v>277</v>
      </c>
      <c r="E103" s="16"/>
      <c r="F103" s="14" t="s">
        <v>220</v>
      </c>
      <c r="G103" s="31">
        <v>31</v>
      </c>
      <c r="H103" s="34"/>
      <c r="I103" s="37">
        <f t="shared" si="1"/>
        <v>0</v>
      </c>
    </row>
    <row r="104" spans="1:9" ht="12.75">
      <c r="A104" s="13">
        <v>8253</v>
      </c>
      <c r="B104" s="14" t="s">
        <v>57</v>
      </c>
      <c r="C104" s="15"/>
      <c r="D104" s="15" t="s">
        <v>225</v>
      </c>
      <c r="E104" s="16"/>
      <c r="F104" s="14" t="s">
        <v>220</v>
      </c>
      <c r="G104" s="31">
        <v>40</v>
      </c>
      <c r="H104" s="34"/>
      <c r="I104" s="37">
        <f t="shared" si="1"/>
        <v>0</v>
      </c>
    </row>
    <row r="105" spans="1:9" ht="12.75">
      <c r="A105" s="13">
        <v>8254</v>
      </c>
      <c r="B105" s="14" t="s">
        <v>57</v>
      </c>
      <c r="C105" s="15"/>
      <c r="D105" s="15" t="s">
        <v>278</v>
      </c>
      <c r="E105" s="16"/>
      <c r="F105" s="14" t="s">
        <v>220</v>
      </c>
      <c r="G105" s="31">
        <v>70</v>
      </c>
      <c r="H105" s="34"/>
      <c r="I105" s="37">
        <f t="shared" si="1"/>
        <v>0</v>
      </c>
    </row>
    <row r="106" spans="1:9" ht="25.5">
      <c r="A106" s="13">
        <v>8261</v>
      </c>
      <c r="B106" s="14" t="s">
        <v>58</v>
      </c>
      <c r="C106" s="15"/>
      <c r="D106" s="15" t="s">
        <v>233</v>
      </c>
      <c r="E106" s="16" t="s">
        <v>279</v>
      </c>
      <c r="F106" s="14" t="s">
        <v>220</v>
      </c>
      <c r="G106" s="31">
        <v>38</v>
      </c>
      <c r="H106" s="34"/>
      <c r="I106" s="37">
        <f t="shared" si="1"/>
        <v>0</v>
      </c>
    </row>
    <row r="107" spans="1:9" ht="12.75">
      <c r="A107" s="13">
        <v>8262</v>
      </c>
      <c r="B107" s="14" t="s">
        <v>58</v>
      </c>
      <c r="C107" s="15"/>
      <c r="D107" s="15" t="s">
        <v>278</v>
      </c>
      <c r="E107" s="16"/>
      <c r="F107" s="14" t="s">
        <v>220</v>
      </c>
      <c r="G107" s="31">
        <v>55</v>
      </c>
      <c r="H107" s="34"/>
      <c r="I107" s="37">
        <f t="shared" si="1"/>
        <v>0</v>
      </c>
    </row>
    <row r="108" spans="1:9" ht="12.75">
      <c r="A108" s="13">
        <v>8263</v>
      </c>
      <c r="B108" s="14" t="s">
        <v>58</v>
      </c>
      <c r="C108" s="15"/>
      <c r="D108" s="15" t="s">
        <v>280</v>
      </c>
      <c r="E108" s="16"/>
      <c r="F108" s="14" t="s">
        <v>220</v>
      </c>
      <c r="G108" s="31">
        <v>89</v>
      </c>
      <c r="H108" s="34"/>
      <c r="I108" s="37">
        <f t="shared" si="1"/>
        <v>0</v>
      </c>
    </row>
    <row r="109" spans="1:9" ht="25.5">
      <c r="A109" s="13">
        <v>8280</v>
      </c>
      <c r="B109" s="14" t="s">
        <v>59</v>
      </c>
      <c r="C109" s="15" t="s">
        <v>60</v>
      </c>
      <c r="D109" s="15"/>
      <c r="E109" s="16" t="s">
        <v>281</v>
      </c>
      <c r="F109" s="14" t="s">
        <v>220</v>
      </c>
      <c r="G109" s="31">
        <v>29</v>
      </c>
      <c r="H109" s="34"/>
      <c r="I109" s="37">
        <f aca="true" t="shared" si="2" ref="I109:I172">SUM(G109*H109)</f>
        <v>0</v>
      </c>
    </row>
    <row r="110" spans="1:9" ht="25.5">
      <c r="A110" s="13">
        <v>8281</v>
      </c>
      <c r="B110" s="14" t="s">
        <v>59</v>
      </c>
      <c r="C110" s="15" t="s">
        <v>61</v>
      </c>
      <c r="D110" s="15"/>
      <c r="E110" s="16" t="s">
        <v>281</v>
      </c>
      <c r="F110" s="14" t="s">
        <v>220</v>
      </c>
      <c r="G110" s="31">
        <v>34</v>
      </c>
      <c r="H110" s="34"/>
      <c r="I110" s="37">
        <f t="shared" si="2"/>
        <v>0</v>
      </c>
    </row>
    <row r="111" spans="1:9" ht="25.5">
      <c r="A111" s="13">
        <v>8282</v>
      </c>
      <c r="B111" s="14" t="s">
        <v>59</v>
      </c>
      <c r="C111" s="15" t="s">
        <v>62</v>
      </c>
      <c r="D111" s="15"/>
      <c r="E111" s="16" t="s">
        <v>281</v>
      </c>
      <c r="F111" s="14" t="s">
        <v>220</v>
      </c>
      <c r="G111" s="31">
        <v>44</v>
      </c>
      <c r="H111" s="34"/>
      <c r="I111" s="37">
        <f t="shared" si="2"/>
        <v>0</v>
      </c>
    </row>
    <row r="112" spans="1:9" ht="25.5">
      <c r="A112" s="13">
        <v>8283</v>
      </c>
      <c r="B112" s="14" t="s">
        <v>59</v>
      </c>
      <c r="C112" s="15" t="s">
        <v>63</v>
      </c>
      <c r="D112" s="15"/>
      <c r="E112" s="16" t="s">
        <v>281</v>
      </c>
      <c r="F112" s="14" t="s">
        <v>220</v>
      </c>
      <c r="G112" s="31">
        <v>57</v>
      </c>
      <c r="H112" s="34"/>
      <c r="I112" s="37">
        <f t="shared" si="2"/>
        <v>0</v>
      </c>
    </row>
    <row r="113" spans="1:9" ht="25.5">
      <c r="A113" s="13">
        <v>8284</v>
      </c>
      <c r="B113" s="14" t="s">
        <v>59</v>
      </c>
      <c r="C113" s="15" t="s">
        <v>64</v>
      </c>
      <c r="D113" s="15"/>
      <c r="E113" s="16" t="s">
        <v>281</v>
      </c>
      <c r="F113" s="14" t="s">
        <v>220</v>
      </c>
      <c r="G113" s="31">
        <v>73</v>
      </c>
      <c r="H113" s="34"/>
      <c r="I113" s="37">
        <f t="shared" si="2"/>
        <v>0</v>
      </c>
    </row>
    <row r="114" spans="1:9" ht="12.75">
      <c r="A114" s="13">
        <v>8300</v>
      </c>
      <c r="B114" s="14" t="s">
        <v>66</v>
      </c>
      <c r="C114" s="15" t="s">
        <v>67</v>
      </c>
      <c r="D114" s="15" t="s">
        <v>248</v>
      </c>
      <c r="E114" s="16"/>
      <c r="F114" s="14" t="s">
        <v>220</v>
      </c>
      <c r="G114" s="31">
        <v>4.5</v>
      </c>
      <c r="H114" s="34"/>
      <c r="I114" s="37">
        <f t="shared" si="2"/>
        <v>0</v>
      </c>
    </row>
    <row r="115" spans="1:9" ht="12.75">
      <c r="A115" s="13">
        <v>8301</v>
      </c>
      <c r="B115" s="14" t="s">
        <v>66</v>
      </c>
      <c r="C115" s="15" t="s">
        <v>68</v>
      </c>
      <c r="D115" s="15" t="s">
        <v>250</v>
      </c>
      <c r="E115" s="16"/>
      <c r="F115" s="14" t="s">
        <v>220</v>
      </c>
      <c r="G115" s="31">
        <v>8.25</v>
      </c>
      <c r="H115" s="34"/>
      <c r="I115" s="37">
        <f t="shared" si="2"/>
        <v>0</v>
      </c>
    </row>
    <row r="116" spans="1:9" ht="12.75">
      <c r="A116" s="13">
        <v>8310</v>
      </c>
      <c r="B116" s="14" t="s">
        <v>69</v>
      </c>
      <c r="C116" s="15" t="s">
        <v>213</v>
      </c>
      <c r="D116" s="15" t="s">
        <v>282</v>
      </c>
      <c r="E116" s="16"/>
      <c r="F116" s="14" t="s">
        <v>220</v>
      </c>
      <c r="G116" s="31">
        <v>1.2</v>
      </c>
      <c r="H116" s="34"/>
      <c r="I116" s="37">
        <f t="shared" si="2"/>
        <v>0</v>
      </c>
    </row>
    <row r="117" spans="1:9" ht="12.75">
      <c r="A117" s="13">
        <v>8311</v>
      </c>
      <c r="B117" s="14" t="s">
        <v>69</v>
      </c>
      <c r="C117" s="15" t="s">
        <v>214</v>
      </c>
      <c r="D117" s="15" t="s">
        <v>229</v>
      </c>
      <c r="E117" s="16"/>
      <c r="F117" s="14" t="s">
        <v>220</v>
      </c>
      <c r="G117" s="31">
        <v>3</v>
      </c>
      <c r="H117" s="34"/>
      <c r="I117" s="37">
        <f t="shared" si="2"/>
        <v>0</v>
      </c>
    </row>
    <row r="118" spans="1:9" ht="12.75">
      <c r="A118" s="13">
        <v>8312</v>
      </c>
      <c r="B118" s="14" t="s">
        <v>69</v>
      </c>
      <c r="C118" s="15" t="s">
        <v>215</v>
      </c>
      <c r="D118" s="15" t="s">
        <v>283</v>
      </c>
      <c r="E118" s="16"/>
      <c r="F118" s="14" t="s">
        <v>220</v>
      </c>
      <c r="G118" s="31">
        <v>6</v>
      </c>
      <c r="H118" s="34"/>
      <c r="I118" s="37">
        <f t="shared" si="2"/>
        <v>0</v>
      </c>
    </row>
    <row r="119" spans="1:9" ht="12.75">
      <c r="A119" s="13">
        <v>8313</v>
      </c>
      <c r="B119" s="14" t="s">
        <v>69</v>
      </c>
      <c r="C119" s="15" t="s">
        <v>216</v>
      </c>
      <c r="D119" s="15" t="s">
        <v>284</v>
      </c>
      <c r="E119" s="16"/>
      <c r="F119" s="14" t="s">
        <v>220</v>
      </c>
      <c r="G119" s="31">
        <v>10.25</v>
      </c>
      <c r="H119" s="34"/>
      <c r="I119" s="37">
        <f t="shared" si="2"/>
        <v>0</v>
      </c>
    </row>
    <row r="120" spans="1:9" ht="12.75">
      <c r="A120" s="13">
        <v>8314</v>
      </c>
      <c r="B120" s="14" t="s">
        <v>69</v>
      </c>
      <c r="C120" s="15" t="s">
        <v>217</v>
      </c>
      <c r="D120" s="15" t="s">
        <v>277</v>
      </c>
      <c r="E120" s="16"/>
      <c r="F120" s="14" t="s">
        <v>220</v>
      </c>
      <c r="G120" s="31">
        <v>15.5</v>
      </c>
      <c r="H120" s="34"/>
      <c r="I120" s="37">
        <f t="shared" si="2"/>
        <v>0</v>
      </c>
    </row>
    <row r="121" spans="1:9" ht="12.75">
      <c r="A121" s="13">
        <v>8315</v>
      </c>
      <c r="B121" s="14" t="s">
        <v>69</v>
      </c>
      <c r="C121" s="15" t="s">
        <v>285</v>
      </c>
      <c r="D121" s="15" t="s">
        <v>224</v>
      </c>
      <c r="E121" s="16"/>
      <c r="F121" s="14" t="s">
        <v>220</v>
      </c>
      <c r="G121" s="31">
        <v>22</v>
      </c>
      <c r="H121" s="34"/>
      <c r="I121" s="37">
        <f t="shared" si="2"/>
        <v>0</v>
      </c>
    </row>
    <row r="122" spans="1:9" ht="12.75">
      <c r="A122" s="13">
        <v>8316</v>
      </c>
      <c r="B122" s="14" t="s">
        <v>69</v>
      </c>
      <c r="C122" s="15" t="s">
        <v>286</v>
      </c>
      <c r="D122" s="15" t="s">
        <v>287</v>
      </c>
      <c r="E122" s="16"/>
      <c r="F122" s="14" t="s">
        <v>220</v>
      </c>
      <c r="G122" s="31">
        <v>26.5</v>
      </c>
      <c r="H122" s="34"/>
      <c r="I122" s="37">
        <f t="shared" si="2"/>
        <v>0</v>
      </c>
    </row>
    <row r="123" spans="1:9" ht="12.75">
      <c r="A123" s="13">
        <v>8317</v>
      </c>
      <c r="B123" s="14" t="s">
        <v>69</v>
      </c>
      <c r="C123" s="15" t="s">
        <v>288</v>
      </c>
      <c r="D123" s="15" t="s">
        <v>289</v>
      </c>
      <c r="E123" s="16"/>
      <c r="F123" s="14" t="s">
        <v>220</v>
      </c>
      <c r="G123" s="31">
        <v>38</v>
      </c>
      <c r="H123" s="34"/>
      <c r="I123" s="37">
        <f t="shared" si="2"/>
        <v>0</v>
      </c>
    </row>
    <row r="124" spans="1:9" ht="12.75">
      <c r="A124" s="13">
        <v>8318</v>
      </c>
      <c r="B124" s="14" t="s">
        <v>69</v>
      </c>
      <c r="C124" s="15" t="s">
        <v>290</v>
      </c>
      <c r="D124" s="15" t="s">
        <v>291</v>
      </c>
      <c r="E124" s="16"/>
      <c r="F124" s="14" t="s">
        <v>220</v>
      </c>
      <c r="G124" s="31">
        <v>56</v>
      </c>
      <c r="H124" s="34"/>
      <c r="I124" s="37">
        <f t="shared" si="2"/>
        <v>0</v>
      </c>
    </row>
    <row r="125" spans="1:9" ht="12.75">
      <c r="A125" s="13">
        <v>8319</v>
      </c>
      <c r="B125" s="14" t="s">
        <v>69</v>
      </c>
      <c r="C125" s="15" t="s">
        <v>292</v>
      </c>
      <c r="D125" s="15" t="s">
        <v>293</v>
      </c>
      <c r="E125" s="16"/>
      <c r="F125" s="14" t="s">
        <v>220</v>
      </c>
      <c r="G125" s="31">
        <v>75</v>
      </c>
      <c r="H125" s="34"/>
      <c r="I125" s="37">
        <f t="shared" si="2"/>
        <v>0</v>
      </c>
    </row>
    <row r="126" spans="1:9" ht="12.75">
      <c r="A126" s="13">
        <v>8320</v>
      </c>
      <c r="B126" s="14" t="s">
        <v>71</v>
      </c>
      <c r="C126" s="15" t="s">
        <v>72</v>
      </c>
      <c r="D126" s="15"/>
      <c r="E126" s="16"/>
      <c r="F126" s="14" t="s">
        <v>220</v>
      </c>
      <c r="G126" s="31">
        <v>1.8</v>
      </c>
      <c r="H126" s="34"/>
      <c r="I126" s="37">
        <f t="shared" si="2"/>
        <v>0</v>
      </c>
    </row>
    <row r="127" spans="1:9" ht="25.5">
      <c r="A127" s="13">
        <v>8330</v>
      </c>
      <c r="B127" s="14" t="s">
        <v>74</v>
      </c>
      <c r="C127" s="15" t="s">
        <v>75</v>
      </c>
      <c r="D127" s="15" t="s">
        <v>250</v>
      </c>
      <c r="E127" s="16" t="s">
        <v>294</v>
      </c>
      <c r="F127" s="14" t="s">
        <v>220</v>
      </c>
      <c r="G127" s="31">
        <v>15</v>
      </c>
      <c r="H127" s="34"/>
      <c r="I127" s="37">
        <f t="shared" si="2"/>
        <v>0</v>
      </c>
    </row>
    <row r="128" spans="1:9" ht="25.5">
      <c r="A128" s="13">
        <v>8331</v>
      </c>
      <c r="B128" s="14" t="s">
        <v>74</v>
      </c>
      <c r="C128" s="15" t="s">
        <v>76</v>
      </c>
      <c r="D128" s="15" t="s">
        <v>295</v>
      </c>
      <c r="E128" s="16" t="s">
        <v>294</v>
      </c>
      <c r="F128" s="14" t="s">
        <v>220</v>
      </c>
      <c r="G128" s="31">
        <v>25</v>
      </c>
      <c r="H128" s="34"/>
      <c r="I128" s="37">
        <f t="shared" si="2"/>
        <v>0</v>
      </c>
    </row>
    <row r="129" spans="1:9" ht="25.5">
      <c r="A129" s="13">
        <v>8332</v>
      </c>
      <c r="B129" s="14" t="s">
        <v>74</v>
      </c>
      <c r="C129" s="15" t="s">
        <v>76</v>
      </c>
      <c r="D129" s="15" t="s">
        <v>224</v>
      </c>
      <c r="E129" s="16" t="s">
        <v>294</v>
      </c>
      <c r="F129" s="14" t="s">
        <v>220</v>
      </c>
      <c r="G129" s="31">
        <v>31</v>
      </c>
      <c r="H129" s="34"/>
      <c r="I129" s="37">
        <f t="shared" si="2"/>
        <v>0</v>
      </c>
    </row>
    <row r="130" spans="1:9" ht="51">
      <c r="A130" s="13">
        <v>8350</v>
      </c>
      <c r="B130" s="14" t="s">
        <v>77</v>
      </c>
      <c r="C130" s="15" t="s">
        <v>78</v>
      </c>
      <c r="D130" s="15"/>
      <c r="E130" s="16" t="s">
        <v>296</v>
      </c>
      <c r="F130" s="14" t="s">
        <v>220</v>
      </c>
      <c r="G130" s="31">
        <v>0.05</v>
      </c>
      <c r="H130" s="34"/>
      <c r="I130" s="37">
        <f t="shared" si="2"/>
        <v>0</v>
      </c>
    </row>
    <row r="131" spans="1:9" ht="51">
      <c r="A131" s="13">
        <v>8351</v>
      </c>
      <c r="B131" s="14" t="s">
        <v>77</v>
      </c>
      <c r="C131" s="15" t="s">
        <v>79</v>
      </c>
      <c r="D131" s="15"/>
      <c r="E131" s="16" t="s">
        <v>296</v>
      </c>
      <c r="F131" s="14" t="s">
        <v>220</v>
      </c>
      <c r="G131" s="31">
        <v>0.1</v>
      </c>
      <c r="H131" s="34"/>
      <c r="I131" s="37">
        <f t="shared" si="2"/>
        <v>0</v>
      </c>
    </row>
    <row r="132" spans="1:9" ht="51">
      <c r="A132" s="13">
        <v>8352</v>
      </c>
      <c r="B132" s="14" t="s">
        <v>77</v>
      </c>
      <c r="C132" s="15" t="s">
        <v>80</v>
      </c>
      <c r="D132" s="15"/>
      <c r="E132" s="16" t="s">
        <v>296</v>
      </c>
      <c r="F132" s="14" t="s">
        <v>220</v>
      </c>
      <c r="G132" s="31">
        <v>0.15</v>
      </c>
      <c r="H132" s="34"/>
      <c r="I132" s="37">
        <f t="shared" si="2"/>
        <v>0</v>
      </c>
    </row>
    <row r="133" spans="1:9" ht="51">
      <c r="A133" s="13">
        <v>8353</v>
      </c>
      <c r="B133" s="14" t="s">
        <v>77</v>
      </c>
      <c r="C133" s="15" t="s">
        <v>81</v>
      </c>
      <c r="D133" s="15"/>
      <c r="E133" s="16" t="s">
        <v>296</v>
      </c>
      <c r="F133" s="14" t="s">
        <v>220</v>
      </c>
      <c r="G133" s="31">
        <v>0.2</v>
      </c>
      <c r="H133" s="34"/>
      <c r="I133" s="37">
        <f t="shared" si="2"/>
        <v>0</v>
      </c>
    </row>
    <row r="134" spans="1:9" ht="51">
      <c r="A134" s="13">
        <v>8354</v>
      </c>
      <c r="B134" s="14" t="s">
        <v>77</v>
      </c>
      <c r="C134" s="15" t="s">
        <v>15</v>
      </c>
      <c r="D134" s="15"/>
      <c r="E134" s="16" t="s">
        <v>296</v>
      </c>
      <c r="F134" s="14" t="s">
        <v>220</v>
      </c>
      <c r="G134" s="31">
        <v>0.35</v>
      </c>
      <c r="H134" s="34"/>
      <c r="I134" s="37">
        <f t="shared" si="2"/>
        <v>0</v>
      </c>
    </row>
    <row r="135" spans="1:9" ht="51">
      <c r="A135" s="13">
        <v>8355</v>
      </c>
      <c r="B135" s="14" t="s">
        <v>77</v>
      </c>
      <c r="C135" s="15" t="s">
        <v>82</v>
      </c>
      <c r="D135" s="15"/>
      <c r="E135" s="16" t="s">
        <v>296</v>
      </c>
      <c r="F135" s="14" t="s">
        <v>220</v>
      </c>
      <c r="G135" s="31">
        <v>0.75</v>
      </c>
      <c r="H135" s="34"/>
      <c r="I135" s="37">
        <f t="shared" si="2"/>
        <v>0</v>
      </c>
    </row>
    <row r="136" spans="1:9" ht="63.75">
      <c r="A136" s="13">
        <v>8360</v>
      </c>
      <c r="B136" s="14" t="s">
        <v>83</v>
      </c>
      <c r="C136" s="15"/>
      <c r="D136" s="15"/>
      <c r="E136" s="16" t="s">
        <v>297</v>
      </c>
      <c r="F136" s="14" t="s">
        <v>220</v>
      </c>
      <c r="G136" s="31">
        <v>0.6</v>
      </c>
      <c r="H136" s="34"/>
      <c r="I136" s="37">
        <f t="shared" si="2"/>
        <v>0</v>
      </c>
    </row>
    <row r="137" spans="1:9" ht="12.75">
      <c r="A137" s="13">
        <v>8370</v>
      </c>
      <c r="B137" s="14" t="s">
        <v>84</v>
      </c>
      <c r="C137" s="15" t="s">
        <v>85</v>
      </c>
      <c r="D137" s="15" t="s">
        <v>298</v>
      </c>
      <c r="E137" s="16"/>
      <c r="F137" s="14" t="s">
        <v>220</v>
      </c>
      <c r="G137" s="31">
        <v>4.7</v>
      </c>
      <c r="H137" s="34"/>
      <c r="I137" s="37">
        <f t="shared" si="2"/>
        <v>0</v>
      </c>
    </row>
    <row r="138" spans="1:9" ht="12.75">
      <c r="A138" s="13">
        <v>8380</v>
      </c>
      <c r="B138" s="14" t="s">
        <v>86</v>
      </c>
      <c r="C138" s="15" t="s">
        <v>60</v>
      </c>
      <c r="D138" s="15" t="s">
        <v>262</v>
      </c>
      <c r="E138" s="16"/>
      <c r="F138" s="14" t="s">
        <v>220</v>
      </c>
      <c r="G138" s="31">
        <v>7.75</v>
      </c>
      <c r="H138" s="34"/>
      <c r="I138" s="37">
        <f t="shared" si="2"/>
        <v>0</v>
      </c>
    </row>
    <row r="139" spans="1:9" ht="12.75">
      <c r="A139" s="13">
        <v>8381</v>
      </c>
      <c r="B139" s="14" t="s">
        <v>86</v>
      </c>
      <c r="C139" s="15" t="s">
        <v>61</v>
      </c>
      <c r="D139" s="15" t="s">
        <v>275</v>
      </c>
      <c r="E139" s="16"/>
      <c r="F139" s="14" t="s">
        <v>220</v>
      </c>
      <c r="G139" s="31">
        <v>14</v>
      </c>
      <c r="H139" s="34"/>
      <c r="I139" s="37">
        <f t="shared" si="2"/>
        <v>0</v>
      </c>
    </row>
    <row r="140" spans="1:9" ht="12.75">
      <c r="A140" s="13">
        <v>8382</v>
      </c>
      <c r="B140" s="14" t="s">
        <v>86</v>
      </c>
      <c r="C140" s="15" t="s">
        <v>62</v>
      </c>
      <c r="D140" s="15" t="s">
        <v>231</v>
      </c>
      <c r="E140" s="16"/>
      <c r="F140" s="14" t="s">
        <v>220</v>
      </c>
      <c r="G140" s="31">
        <v>17.5</v>
      </c>
      <c r="H140" s="34"/>
      <c r="I140" s="37">
        <f t="shared" si="2"/>
        <v>0</v>
      </c>
    </row>
    <row r="141" spans="1:9" ht="12.75">
      <c r="A141" s="13">
        <v>8383</v>
      </c>
      <c r="B141" s="14" t="s">
        <v>86</v>
      </c>
      <c r="C141" s="15" t="s">
        <v>63</v>
      </c>
      <c r="D141" s="15" t="s">
        <v>299</v>
      </c>
      <c r="E141" s="16"/>
      <c r="F141" s="14" t="s">
        <v>220</v>
      </c>
      <c r="G141" s="31">
        <v>26</v>
      </c>
      <c r="H141" s="34"/>
      <c r="I141" s="37">
        <f t="shared" si="2"/>
        <v>0</v>
      </c>
    </row>
    <row r="142" spans="1:9" ht="12.75">
      <c r="A142" s="13">
        <v>8384</v>
      </c>
      <c r="B142" s="14" t="s">
        <v>86</v>
      </c>
      <c r="C142" s="15" t="s">
        <v>64</v>
      </c>
      <c r="D142" s="15" t="s">
        <v>222</v>
      </c>
      <c r="E142" s="16"/>
      <c r="F142" s="14" t="s">
        <v>220</v>
      </c>
      <c r="G142" s="31">
        <v>35</v>
      </c>
      <c r="H142" s="34"/>
      <c r="I142" s="37">
        <f t="shared" si="2"/>
        <v>0</v>
      </c>
    </row>
    <row r="143" spans="1:9" ht="12.75">
      <c r="A143" s="13">
        <v>8385</v>
      </c>
      <c r="B143" s="14" t="s">
        <v>86</v>
      </c>
      <c r="C143" s="15" t="s">
        <v>87</v>
      </c>
      <c r="D143" s="15" t="s">
        <v>300</v>
      </c>
      <c r="E143" s="16"/>
      <c r="F143" s="14" t="s">
        <v>220</v>
      </c>
      <c r="G143" s="31">
        <v>40</v>
      </c>
      <c r="H143" s="34"/>
      <c r="I143" s="37">
        <f t="shared" si="2"/>
        <v>0</v>
      </c>
    </row>
    <row r="144" spans="1:9" ht="12.75">
      <c r="A144" s="13">
        <v>8540</v>
      </c>
      <c r="B144" s="14" t="s">
        <v>124</v>
      </c>
      <c r="C144" s="15" t="s">
        <v>125</v>
      </c>
      <c r="D144" s="15" t="s">
        <v>301</v>
      </c>
      <c r="E144" s="16"/>
      <c r="F144" s="14" t="s">
        <v>220</v>
      </c>
      <c r="G144" s="31">
        <v>4.9</v>
      </c>
      <c r="H144" s="34"/>
      <c r="I144" s="37">
        <f t="shared" si="2"/>
        <v>0</v>
      </c>
    </row>
    <row r="145" spans="1:9" ht="12.75">
      <c r="A145" s="13">
        <v>8541</v>
      </c>
      <c r="B145" s="14" t="s">
        <v>124</v>
      </c>
      <c r="C145" s="15" t="s">
        <v>126</v>
      </c>
      <c r="D145" s="15" t="s">
        <v>302</v>
      </c>
      <c r="E145" s="16"/>
      <c r="F145" s="14" t="s">
        <v>220</v>
      </c>
      <c r="G145" s="31">
        <v>7.4</v>
      </c>
      <c r="H145" s="34"/>
      <c r="I145" s="37">
        <f t="shared" si="2"/>
        <v>0</v>
      </c>
    </row>
    <row r="146" spans="1:9" ht="12.75">
      <c r="A146" s="13">
        <v>8542</v>
      </c>
      <c r="B146" s="14" t="s">
        <v>124</v>
      </c>
      <c r="C146" s="15" t="s">
        <v>67</v>
      </c>
      <c r="D146" s="15" t="s">
        <v>303</v>
      </c>
      <c r="E146" s="16"/>
      <c r="F146" s="14" t="s">
        <v>220</v>
      </c>
      <c r="G146" s="31">
        <v>15.5</v>
      </c>
      <c r="H146" s="34"/>
      <c r="I146" s="37">
        <f t="shared" si="2"/>
        <v>0</v>
      </c>
    </row>
    <row r="147" spans="1:9" ht="12.75">
      <c r="A147" s="13">
        <v>8390</v>
      </c>
      <c r="B147" s="14" t="s">
        <v>88</v>
      </c>
      <c r="C147" s="15" t="s">
        <v>89</v>
      </c>
      <c r="D147" s="15" t="s">
        <v>304</v>
      </c>
      <c r="E147" s="16"/>
      <c r="F147" s="14" t="s">
        <v>220</v>
      </c>
      <c r="G147" s="31">
        <v>7.3</v>
      </c>
      <c r="H147" s="34"/>
      <c r="I147" s="37">
        <f t="shared" si="2"/>
        <v>0</v>
      </c>
    </row>
    <row r="148" spans="1:9" ht="12.75">
      <c r="A148" s="13">
        <v>8391</v>
      </c>
      <c r="B148" s="14" t="s">
        <v>88</v>
      </c>
      <c r="C148" s="15" t="s">
        <v>61</v>
      </c>
      <c r="D148" s="15" t="s">
        <v>305</v>
      </c>
      <c r="E148" s="16"/>
      <c r="F148" s="14" t="s">
        <v>220</v>
      </c>
      <c r="G148" s="31">
        <v>9.75</v>
      </c>
      <c r="H148" s="34"/>
      <c r="I148" s="37">
        <f t="shared" si="2"/>
        <v>0</v>
      </c>
    </row>
    <row r="149" spans="1:9" ht="12.75">
      <c r="A149" s="13">
        <v>8392</v>
      </c>
      <c r="B149" s="14" t="s">
        <v>88</v>
      </c>
      <c r="C149" s="15" t="s">
        <v>62</v>
      </c>
      <c r="D149" s="15" t="s">
        <v>257</v>
      </c>
      <c r="E149" s="16"/>
      <c r="F149" s="14" t="s">
        <v>220</v>
      </c>
      <c r="G149" s="31">
        <v>15</v>
      </c>
      <c r="H149" s="34"/>
      <c r="I149" s="37">
        <f t="shared" si="2"/>
        <v>0</v>
      </c>
    </row>
    <row r="150" spans="1:9" ht="12.75">
      <c r="A150" s="13">
        <v>8393</v>
      </c>
      <c r="B150" s="14" t="s">
        <v>88</v>
      </c>
      <c r="C150" s="15" t="s">
        <v>63</v>
      </c>
      <c r="D150" s="15" t="s">
        <v>276</v>
      </c>
      <c r="E150" s="16"/>
      <c r="F150" s="14" t="s">
        <v>220</v>
      </c>
      <c r="G150" s="31">
        <v>18</v>
      </c>
      <c r="H150" s="34"/>
      <c r="I150" s="37">
        <f t="shared" si="2"/>
        <v>0</v>
      </c>
    </row>
    <row r="151" spans="1:9" ht="12.75">
      <c r="A151" s="13">
        <v>8394</v>
      </c>
      <c r="B151" s="14" t="s">
        <v>88</v>
      </c>
      <c r="C151" s="15" t="s">
        <v>64</v>
      </c>
      <c r="D151" s="15" t="s">
        <v>306</v>
      </c>
      <c r="E151" s="16"/>
      <c r="F151" s="14" t="s">
        <v>220</v>
      </c>
      <c r="G151" s="31">
        <v>20.5</v>
      </c>
      <c r="H151" s="34"/>
      <c r="I151" s="37">
        <f t="shared" si="2"/>
        <v>0</v>
      </c>
    </row>
    <row r="152" spans="1:9" ht="12.75">
      <c r="A152" s="13">
        <v>8395</v>
      </c>
      <c r="B152" s="14" t="s">
        <v>88</v>
      </c>
      <c r="C152" s="15" t="s">
        <v>87</v>
      </c>
      <c r="D152" s="15" t="s">
        <v>277</v>
      </c>
      <c r="E152" s="16"/>
      <c r="F152" s="14" t="s">
        <v>220</v>
      </c>
      <c r="G152" s="31">
        <v>25</v>
      </c>
      <c r="H152" s="34"/>
      <c r="I152" s="37">
        <f t="shared" si="2"/>
        <v>0</v>
      </c>
    </row>
    <row r="153" spans="1:9" ht="12.75">
      <c r="A153" s="13">
        <v>8396</v>
      </c>
      <c r="B153" s="14" t="s">
        <v>88</v>
      </c>
      <c r="C153" s="15" t="s">
        <v>90</v>
      </c>
      <c r="D153" s="15" t="s">
        <v>307</v>
      </c>
      <c r="E153" s="16"/>
      <c r="F153" s="14" t="s">
        <v>220</v>
      </c>
      <c r="G153" s="31">
        <v>29.5</v>
      </c>
      <c r="H153" s="34"/>
      <c r="I153" s="37">
        <f t="shared" si="2"/>
        <v>0</v>
      </c>
    </row>
    <row r="154" spans="1:9" ht="12.75">
      <c r="A154" s="13">
        <v>8397</v>
      </c>
      <c r="B154" s="14" t="s">
        <v>88</v>
      </c>
      <c r="C154" s="15" t="s">
        <v>91</v>
      </c>
      <c r="D154" s="15" t="s">
        <v>308</v>
      </c>
      <c r="E154" s="16"/>
      <c r="F154" s="14" t="s">
        <v>220</v>
      </c>
      <c r="G154" s="31">
        <v>36</v>
      </c>
      <c r="H154" s="34"/>
      <c r="I154" s="37">
        <f t="shared" si="2"/>
        <v>0</v>
      </c>
    </row>
    <row r="155" spans="1:9" ht="38.25">
      <c r="A155" s="13">
        <v>8570</v>
      </c>
      <c r="B155" s="14" t="s">
        <v>187</v>
      </c>
      <c r="C155" s="15" t="s">
        <v>188</v>
      </c>
      <c r="D155" s="15" t="s">
        <v>305</v>
      </c>
      <c r="E155" s="16" t="s">
        <v>309</v>
      </c>
      <c r="F155" s="14" t="s">
        <v>220</v>
      </c>
      <c r="G155" s="31">
        <v>10</v>
      </c>
      <c r="H155" s="34"/>
      <c r="I155" s="37">
        <f t="shared" si="2"/>
        <v>0</v>
      </c>
    </row>
    <row r="156" spans="1:9" ht="38.25">
      <c r="A156" s="13">
        <v>8571</v>
      </c>
      <c r="B156" s="14" t="s">
        <v>187</v>
      </c>
      <c r="C156" s="15" t="s">
        <v>62</v>
      </c>
      <c r="D156" s="15" t="s">
        <v>221</v>
      </c>
      <c r="E156" s="16" t="s">
        <v>309</v>
      </c>
      <c r="F156" s="14" t="s">
        <v>220</v>
      </c>
      <c r="G156" s="31">
        <v>14.5</v>
      </c>
      <c r="H156" s="34"/>
      <c r="I156" s="37">
        <f t="shared" si="2"/>
        <v>0</v>
      </c>
    </row>
    <row r="157" spans="1:9" ht="38.25">
      <c r="A157" s="13">
        <v>8572</v>
      </c>
      <c r="B157" s="14" t="s">
        <v>187</v>
      </c>
      <c r="C157" s="15" t="s">
        <v>189</v>
      </c>
      <c r="D157" s="15" t="s">
        <v>276</v>
      </c>
      <c r="E157" s="16" t="s">
        <v>309</v>
      </c>
      <c r="F157" s="14" t="s">
        <v>220</v>
      </c>
      <c r="G157" s="31">
        <v>19</v>
      </c>
      <c r="H157" s="34"/>
      <c r="I157" s="37">
        <f t="shared" si="2"/>
        <v>0</v>
      </c>
    </row>
    <row r="158" spans="1:9" ht="12.75">
      <c r="A158" s="13">
        <v>8410</v>
      </c>
      <c r="B158" s="14" t="s">
        <v>95</v>
      </c>
      <c r="C158" s="15" t="s">
        <v>93</v>
      </c>
      <c r="D158" s="15" t="s">
        <v>310</v>
      </c>
      <c r="E158" s="16"/>
      <c r="F158" s="14" t="s">
        <v>220</v>
      </c>
      <c r="G158" s="31">
        <v>1.5</v>
      </c>
      <c r="H158" s="34"/>
      <c r="I158" s="37">
        <f t="shared" si="2"/>
        <v>0</v>
      </c>
    </row>
    <row r="159" spans="1:9" ht="12.75">
      <c r="A159" s="13">
        <v>8411</v>
      </c>
      <c r="B159" s="14" t="s">
        <v>95</v>
      </c>
      <c r="C159" s="15" t="s">
        <v>96</v>
      </c>
      <c r="D159" s="15" t="s">
        <v>311</v>
      </c>
      <c r="E159" s="16"/>
      <c r="F159" s="14" t="s">
        <v>220</v>
      </c>
      <c r="G159" s="31">
        <v>2.1</v>
      </c>
      <c r="H159" s="34"/>
      <c r="I159" s="37">
        <f t="shared" si="2"/>
        <v>0</v>
      </c>
    </row>
    <row r="160" spans="1:9" ht="12.75">
      <c r="A160" s="13">
        <v>8400</v>
      </c>
      <c r="B160" s="14" t="s">
        <v>92</v>
      </c>
      <c r="C160" s="15" t="s">
        <v>93</v>
      </c>
      <c r="D160" s="15" t="s">
        <v>263</v>
      </c>
      <c r="E160" s="16"/>
      <c r="F160" s="14" t="s">
        <v>220</v>
      </c>
      <c r="G160" s="31">
        <v>3.8</v>
      </c>
      <c r="H160" s="34"/>
      <c r="I160" s="37">
        <f t="shared" si="2"/>
        <v>0</v>
      </c>
    </row>
    <row r="161" spans="1:9" ht="12.75">
      <c r="A161" s="13">
        <v>8401</v>
      </c>
      <c r="B161" s="14" t="s">
        <v>92</v>
      </c>
      <c r="C161" s="15" t="s">
        <v>94</v>
      </c>
      <c r="D161" s="15" t="s">
        <v>312</v>
      </c>
      <c r="E161" s="16"/>
      <c r="F161" s="14" t="s">
        <v>220</v>
      </c>
      <c r="G161" s="31">
        <v>7.5</v>
      </c>
      <c r="H161" s="34"/>
      <c r="I161" s="37">
        <f t="shared" si="2"/>
        <v>0</v>
      </c>
    </row>
    <row r="162" spans="1:9" ht="12.75">
      <c r="A162" s="13">
        <v>8632</v>
      </c>
      <c r="B162" s="14" t="s">
        <v>145</v>
      </c>
      <c r="C162" s="15"/>
      <c r="D162" s="15" t="s">
        <v>313</v>
      </c>
      <c r="E162" s="16"/>
      <c r="F162" s="14" t="s">
        <v>220</v>
      </c>
      <c r="G162" s="31">
        <v>4.8</v>
      </c>
      <c r="H162" s="34"/>
      <c r="I162" s="37">
        <f t="shared" si="2"/>
        <v>0</v>
      </c>
    </row>
    <row r="163" spans="1:9" ht="25.5">
      <c r="A163" s="13">
        <v>8430</v>
      </c>
      <c r="B163" s="14" t="s">
        <v>106</v>
      </c>
      <c r="C163" s="15" t="s">
        <v>102</v>
      </c>
      <c r="D163" s="15" t="s">
        <v>313</v>
      </c>
      <c r="E163" s="16" t="s">
        <v>107</v>
      </c>
      <c r="F163" s="14" t="s">
        <v>220</v>
      </c>
      <c r="G163" s="31">
        <v>8.5</v>
      </c>
      <c r="H163" s="34"/>
      <c r="I163" s="37">
        <f t="shared" si="2"/>
        <v>0</v>
      </c>
    </row>
    <row r="164" spans="1:9" ht="25.5">
      <c r="A164" s="13">
        <v>8431</v>
      </c>
      <c r="B164" s="14" t="s">
        <v>106</v>
      </c>
      <c r="C164" s="15" t="s">
        <v>102</v>
      </c>
      <c r="D164" s="15" t="s">
        <v>314</v>
      </c>
      <c r="E164" s="16" t="s">
        <v>107</v>
      </c>
      <c r="F164" s="14" t="s">
        <v>220</v>
      </c>
      <c r="G164" s="31">
        <v>19.5</v>
      </c>
      <c r="H164" s="34"/>
      <c r="I164" s="37">
        <f t="shared" si="2"/>
        <v>0</v>
      </c>
    </row>
    <row r="165" spans="1:9" ht="25.5">
      <c r="A165" s="13">
        <v>8432</v>
      </c>
      <c r="B165" s="14" t="s">
        <v>106</v>
      </c>
      <c r="C165" s="15" t="s">
        <v>108</v>
      </c>
      <c r="D165" s="15" t="s">
        <v>235</v>
      </c>
      <c r="E165" s="16" t="s">
        <v>109</v>
      </c>
      <c r="F165" s="14" t="s">
        <v>220</v>
      </c>
      <c r="G165" s="31">
        <v>49</v>
      </c>
      <c r="H165" s="34"/>
      <c r="I165" s="37">
        <f t="shared" si="2"/>
        <v>0</v>
      </c>
    </row>
    <row r="166" spans="1:9" ht="25.5">
      <c r="A166" s="13">
        <v>8433</v>
      </c>
      <c r="B166" s="14" t="s">
        <v>106</v>
      </c>
      <c r="C166" s="15" t="s">
        <v>108</v>
      </c>
      <c r="D166" s="15" t="s">
        <v>224</v>
      </c>
      <c r="E166" s="16" t="s">
        <v>107</v>
      </c>
      <c r="F166" s="14" t="s">
        <v>220</v>
      </c>
      <c r="G166" s="31">
        <v>65</v>
      </c>
      <c r="H166" s="34"/>
      <c r="I166" s="37">
        <f t="shared" si="2"/>
        <v>0</v>
      </c>
    </row>
    <row r="167" spans="1:9" ht="25.5">
      <c r="A167" s="13">
        <v>8434</v>
      </c>
      <c r="B167" s="14" t="s">
        <v>106</v>
      </c>
      <c r="C167" s="15" t="s">
        <v>108</v>
      </c>
      <c r="D167" s="15" t="s">
        <v>315</v>
      </c>
      <c r="E167" s="16" t="s">
        <v>107</v>
      </c>
      <c r="F167" s="14" t="s">
        <v>220</v>
      </c>
      <c r="G167" s="31">
        <v>80</v>
      </c>
      <c r="H167" s="34"/>
      <c r="I167" s="37">
        <f t="shared" si="2"/>
        <v>0</v>
      </c>
    </row>
    <row r="168" spans="1:9" ht="12.75">
      <c r="A168" s="13">
        <v>8450</v>
      </c>
      <c r="B168" s="14" t="s">
        <v>316</v>
      </c>
      <c r="C168" s="15" t="s">
        <v>110</v>
      </c>
      <c r="D168" s="15"/>
      <c r="E168" s="16"/>
      <c r="F168" s="14" t="s">
        <v>220</v>
      </c>
      <c r="G168" s="31">
        <v>6.9</v>
      </c>
      <c r="H168" s="34"/>
      <c r="I168" s="37">
        <f t="shared" si="2"/>
        <v>0</v>
      </c>
    </row>
    <row r="169" spans="1:9" ht="12.75">
      <c r="A169" s="13">
        <v>8440</v>
      </c>
      <c r="B169" s="14" t="s">
        <v>317</v>
      </c>
      <c r="C169" s="15"/>
      <c r="D169" s="15"/>
      <c r="E169" s="16"/>
      <c r="F169" s="14" t="s">
        <v>220</v>
      </c>
      <c r="G169" s="31">
        <v>3.6</v>
      </c>
      <c r="H169" s="34"/>
      <c r="I169" s="37">
        <f t="shared" si="2"/>
        <v>0</v>
      </c>
    </row>
    <row r="170" spans="1:9" ht="12.75">
      <c r="A170" s="13">
        <v>8470</v>
      </c>
      <c r="B170" s="14" t="s">
        <v>113</v>
      </c>
      <c r="C170" s="15" t="s">
        <v>114</v>
      </c>
      <c r="D170" s="15" t="s">
        <v>246</v>
      </c>
      <c r="E170" s="16"/>
      <c r="F170" s="14" t="s">
        <v>220</v>
      </c>
      <c r="G170" s="31">
        <v>2.1</v>
      </c>
      <c r="H170" s="34"/>
      <c r="I170" s="37">
        <f t="shared" si="2"/>
        <v>0</v>
      </c>
    </row>
    <row r="171" spans="1:9" ht="12.75">
      <c r="A171" s="13">
        <v>8471</v>
      </c>
      <c r="B171" s="14" t="s">
        <v>113</v>
      </c>
      <c r="C171" s="15" t="s">
        <v>78</v>
      </c>
      <c r="D171" s="15" t="s">
        <v>318</v>
      </c>
      <c r="E171" s="16"/>
      <c r="F171" s="14" t="s">
        <v>220</v>
      </c>
      <c r="G171" s="31">
        <v>2.8</v>
      </c>
      <c r="H171" s="34"/>
      <c r="I171" s="37">
        <f t="shared" si="2"/>
        <v>0</v>
      </c>
    </row>
    <row r="172" spans="1:9" ht="12.75">
      <c r="A172" s="13">
        <v>8472</v>
      </c>
      <c r="B172" s="14" t="s">
        <v>113</v>
      </c>
      <c r="C172" s="15" t="s">
        <v>79</v>
      </c>
      <c r="D172" s="15" t="s">
        <v>229</v>
      </c>
      <c r="E172" s="16"/>
      <c r="F172" s="14" t="s">
        <v>220</v>
      </c>
      <c r="G172" s="31">
        <v>6</v>
      </c>
      <c r="H172" s="34"/>
      <c r="I172" s="37">
        <f t="shared" si="2"/>
        <v>0</v>
      </c>
    </row>
    <row r="173" spans="1:9" ht="12.75">
      <c r="A173" s="13">
        <v>8473</v>
      </c>
      <c r="B173" s="14" t="s">
        <v>113</v>
      </c>
      <c r="C173" s="15" t="s">
        <v>80</v>
      </c>
      <c r="D173" s="15" t="s">
        <v>230</v>
      </c>
      <c r="E173" s="16"/>
      <c r="F173" s="14" t="s">
        <v>220</v>
      </c>
      <c r="G173" s="31">
        <v>8.5</v>
      </c>
      <c r="H173" s="34"/>
      <c r="I173" s="37">
        <f aca="true" t="shared" si="3" ref="I173:I236">SUM(G173*H173)</f>
        <v>0</v>
      </c>
    </row>
    <row r="174" spans="1:9" ht="12.75">
      <c r="A174" s="13">
        <v>8474</v>
      </c>
      <c r="B174" s="14" t="s">
        <v>113</v>
      </c>
      <c r="C174" s="15" t="s">
        <v>81</v>
      </c>
      <c r="D174" s="15" t="s">
        <v>275</v>
      </c>
      <c r="E174" s="16"/>
      <c r="F174" s="14" t="s">
        <v>220</v>
      </c>
      <c r="G174" s="31">
        <v>12.75</v>
      </c>
      <c r="H174" s="34"/>
      <c r="I174" s="37">
        <f t="shared" si="3"/>
        <v>0</v>
      </c>
    </row>
    <row r="175" spans="1:9" ht="12.75">
      <c r="A175" s="13">
        <v>8475</v>
      </c>
      <c r="B175" s="14" t="s">
        <v>113</v>
      </c>
      <c r="C175" s="15" t="s">
        <v>115</v>
      </c>
      <c r="D175" s="15" t="s">
        <v>319</v>
      </c>
      <c r="E175" s="16"/>
      <c r="F175" s="14" t="s">
        <v>220</v>
      </c>
      <c r="G175" s="31">
        <v>15</v>
      </c>
      <c r="H175" s="34"/>
      <c r="I175" s="37">
        <f t="shared" si="3"/>
        <v>0</v>
      </c>
    </row>
    <row r="176" spans="1:9" ht="12.75">
      <c r="A176" s="13">
        <v>8476</v>
      </c>
      <c r="B176" s="14" t="s">
        <v>113</v>
      </c>
      <c r="C176" s="15" t="s">
        <v>15</v>
      </c>
      <c r="D176" s="15" t="s">
        <v>231</v>
      </c>
      <c r="E176" s="16"/>
      <c r="F176" s="14" t="s">
        <v>220</v>
      </c>
      <c r="G176" s="31">
        <v>17.5</v>
      </c>
      <c r="H176" s="34"/>
      <c r="I176" s="37">
        <f t="shared" si="3"/>
        <v>0</v>
      </c>
    </row>
    <row r="177" spans="1:9" ht="25.5">
      <c r="A177" s="13">
        <v>8463</v>
      </c>
      <c r="B177" s="14" t="s">
        <v>320</v>
      </c>
      <c r="C177" s="15" t="s">
        <v>321</v>
      </c>
      <c r="D177" s="15"/>
      <c r="E177" s="16" t="s">
        <v>322</v>
      </c>
      <c r="F177" s="14" t="s">
        <v>220</v>
      </c>
      <c r="G177" s="31">
        <v>0.8</v>
      </c>
      <c r="H177" s="34"/>
      <c r="I177" s="37">
        <f t="shared" si="3"/>
        <v>0</v>
      </c>
    </row>
    <row r="178" spans="1:9" ht="12.75">
      <c r="A178" s="13">
        <v>8460</v>
      </c>
      <c r="B178" s="14" t="s">
        <v>111</v>
      </c>
      <c r="C178" s="15" t="s">
        <v>80</v>
      </c>
      <c r="D178" s="15"/>
      <c r="E178" s="16"/>
      <c r="F178" s="14" t="s">
        <v>220</v>
      </c>
      <c r="G178" s="31">
        <v>1.5</v>
      </c>
      <c r="H178" s="34"/>
      <c r="I178" s="37">
        <f t="shared" si="3"/>
        <v>0</v>
      </c>
    </row>
    <row r="179" spans="1:9" ht="12.75">
      <c r="A179" s="13">
        <v>8461</v>
      </c>
      <c r="B179" s="14" t="s">
        <v>111</v>
      </c>
      <c r="C179" s="15" t="s">
        <v>15</v>
      </c>
      <c r="D179" s="15"/>
      <c r="E179" s="16"/>
      <c r="F179" s="14" t="s">
        <v>220</v>
      </c>
      <c r="G179" s="31">
        <v>2</v>
      </c>
      <c r="H179" s="34"/>
      <c r="I179" s="37">
        <f t="shared" si="3"/>
        <v>0</v>
      </c>
    </row>
    <row r="180" spans="1:9" ht="12.75">
      <c r="A180" s="13">
        <v>8462</v>
      </c>
      <c r="B180" s="14" t="s">
        <v>111</v>
      </c>
      <c r="C180" s="15" t="s">
        <v>112</v>
      </c>
      <c r="D180" s="15"/>
      <c r="E180" s="16"/>
      <c r="F180" s="14" t="s">
        <v>220</v>
      </c>
      <c r="G180" s="31">
        <v>4.7</v>
      </c>
      <c r="H180" s="34"/>
      <c r="I180" s="37">
        <f t="shared" si="3"/>
        <v>0</v>
      </c>
    </row>
    <row r="181" spans="1:9" ht="12.75">
      <c r="A181" s="13">
        <v>8510</v>
      </c>
      <c r="B181" s="14" t="s">
        <v>116</v>
      </c>
      <c r="C181" s="15" t="s">
        <v>117</v>
      </c>
      <c r="D181" s="15" t="s">
        <v>298</v>
      </c>
      <c r="E181" s="16"/>
      <c r="F181" s="14" t="s">
        <v>220</v>
      </c>
      <c r="G181" s="31">
        <v>2.4</v>
      </c>
      <c r="H181" s="34"/>
      <c r="I181" s="37">
        <f t="shared" si="3"/>
        <v>0</v>
      </c>
    </row>
    <row r="182" spans="1:9" ht="12.75">
      <c r="A182" s="13">
        <v>8511</v>
      </c>
      <c r="B182" s="14" t="s">
        <v>116</v>
      </c>
      <c r="C182" s="15" t="s">
        <v>118</v>
      </c>
      <c r="D182" s="15" t="s">
        <v>313</v>
      </c>
      <c r="E182" s="16"/>
      <c r="F182" s="14" t="s">
        <v>220</v>
      </c>
      <c r="G182" s="31">
        <v>5.7</v>
      </c>
      <c r="H182" s="34"/>
      <c r="I182" s="37">
        <f t="shared" si="3"/>
        <v>0</v>
      </c>
    </row>
    <row r="183" spans="1:9" ht="12.75">
      <c r="A183" s="13">
        <v>8512</v>
      </c>
      <c r="B183" s="14" t="s">
        <v>116</v>
      </c>
      <c r="C183" s="15" t="s">
        <v>119</v>
      </c>
      <c r="D183" s="15" t="s">
        <v>218</v>
      </c>
      <c r="E183" s="16"/>
      <c r="F183" s="14" t="s">
        <v>220</v>
      </c>
      <c r="G183" s="31">
        <v>9.25</v>
      </c>
      <c r="H183" s="34"/>
      <c r="I183" s="37">
        <f t="shared" si="3"/>
        <v>0</v>
      </c>
    </row>
    <row r="184" spans="1:9" ht="12.75">
      <c r="A184" s="13">
        <v>8520</v>
      </c>
      <c r="B184" s="14" t="s">
        <v>120</v>
      </c>
      <c r="C184" s="15" t="s">
        <v>121</v>
      </c>
      <c r="D184" s="15" t="s">
        <v>323</v>
      </c>
      <c r="E184" s="16"/>
      <c r="F184" s="14" t="s">
        <v>220</v>
      </c>
      <c r="G184" s="31">
        <v>47</v>
      </c>
      <c r="H184" s="34"/>
      <c r="I184" s="37">
        <f t="shared" si="3"/>
        <v>0</v>
      </c>
    </row>
    <row r="185" spans="1:9" ht="12.75">
      <c r="A185" s="13">
        <v>8521</v>
      </c>
      <c r="B185" s="14" t="s">
        <v>120</v>
      </c>
      <c r="C185" s="15" t="s">
        <v>122</v>
      </c>
      <c r="D185" s="15" t="s">
        <v>324</v>
      </c>
      <c r="E185" s="16"/>
      <c r="F185" s="14" t="s">
        <v>220</v>
      </c>
      <c r="G185" s="31">
        <v>70</v>
      </c>
      <c r="H185" s="34"/>
      <c r="I185" s="37">
        <f t="shared" si="3"/>
        <v>0</v>
      </c>
    </row>
    <row r="186" spans="1:9" ht="12.75">
      <c r="A186" s="13">
        <v>8522</v>
      </c>
      <c r="B186" s="14" t="s">
        <v>120</v>
      </c>
      <c r="C186" s="15" t="s">
        <v>123</v>
      </c>
      <c r="D186" s="15" t="s">
        <v>325</v>
      </c>
      <c r="E186" s="16"/>
      <c r="F186" s="14" t="s">
        <v>220</v>
      </c>
      <c r="G186" s="31">
        <v>102</v>
      </c>
      <c r="H186" s="34"/>
      <c r="I186" s="37">
        <f t="shared" si="3"/>
        <v>0</v>
      </c>
    </row>
    <row r="187" spans="1:9" ht="12.75">
      <c r="A187" s="13">
        <v>8560</v>
      </c>
      <c r="B187" s="14" t="s">
        <v>128</v>
      </c>
      <c r="C187" s="15"/>
      <c r="D187" s="15" t="s">
        <v>326</v>
      </c>
      <c r="E187" s="16"/>
      <c r="F187" s="14" t="s">
        <v>220</v>
      </c>
      <c r="G187" s="31">
        <v>56</v>
      </c>
      <c r="H187" s="34"/>
      <c r="I187" s="37">
        <f t="shared" si="3"/>
        <v>0</v>
      </c>
    </row>
    <row r="188" spans="1:9" ht="12.75">
      <c r="A188" s="13">
        <v>8561</v>
      </c>
      <c r="B188" s="14" t="s">
        <v>128</v>
      </c>
      <c r="C188" s="15"/>
      <c r="D188" s="15" t="s">
        <v>327</v>
      </c>
      <c r="E188" s="16"/>
      <c r="F188" s="14" t="s">
        <v>220</v>
      </c>
      <c r="G188" s="31">
        <v>60</v>
      </c>
      <c r="H188" s="34"/>
      <c r="I188" s="37">
        <f t="shared" si="3"/>
        <v>0</v>
      </c>
    </row>
    <row r="189" spans="1:9" ht="12.75">
      <c r="A189" s="13">
        <v>8562</v>
      </c>
      <c r="B189" s="14" t="s">
        <v>128</v>
      </c>
      <c r="C189" s="15"/>
      <c r="D189" s="15" t="s">
        <v>328</v>
      </c>
      <c r="E189" s="16"/>
      <c r="F189" s="14" t="s">
        <v>220</v>
      </c>
      <c r="G189" s="31">
        <v>68</v>
      </c>
      <c r="H189" s="34"/>
      <c r="I189" s="37">
        <f t="shared" si="3"/>
        <v>0</v>
      </c>
    </row>
    <row r="190" spans="1:9" ht="12.75">
      <c r="A190" s="13">
        <v>8550</v>
      </c>
      <c r="B190" s="14" t="s">
        <v>127</v>
      </c>
      <c r="C190" s="15"/>
      <c r="D190" s="15" t="s">
        <v>229</v>
      </c>
      <c r="E190" s="16"/>
      <c r="F190" s="14" t="s">
        <v>220</v>
      </c>
      <c r="G190" s="31">
        <v>7.1</v>
      </c>
      <c r="H190" s="34"/>
      <c r="I190" s="37">
        <f t="shared" si="3"/>
        <v>0</v>
      </c>
    </row>
    <row r="191" spans="1:9" ht="12.75">
      <c r="A191" s="13">
        <v>8551</v>
      </c>
      <c r="B191" s="14" t="s">
        <v>127</v>
      </c>
      <c r="C191" s="15"/>
      <c r="D191" s="15" t="s">
        <v>329</v>
      </c>
      <c r="E191" s="16"/>
      <c r="F191" s="14" t="s">
        <v>220</v>
      </c>
      <c r="G191" s="31">
        <v>12.75</v>
      </c>
      <c r="H191" s="34"/>
      <c r="I191" s="37">
        <f t="shared" si="3"/>
        <v>0</v>
      </c>
    </row>
    <row r="192" spans="1:9" ht="12.75">
      <c r="A192" s="13">
        <v>8552</v>
      </c>
      <c r="B192" s="14" t="s">
        <v>127</v>
      </c>
      <c r="C192" s="15"/>
      <c r="D192" s="15" t="s">
        <v>224</v>
      </c>
      <c r="E192" s="16"/>
      <c r="F192" s="14" t="s">
        <v>220</v>
      </c>
      <c r="G192" s="31">
        <v>21</v>
      </c>
      <c r="H192" s="34"/>
      <c r="I192" s="37">
        <f t="shared" si="3"/>
        <v>0</v>
      </c>
    </row>
    <row r="193" spans="1:9" ht="12.75">
      <c r="A193" s="13">
        <v>8553</v>
      </c>
      <c r="B193" s="14" t="s">
        <v>127</v>
      </c>
      <c r="C193" s="15"/>
      <c r="D193" s="15" t="s">
        <v>330</v>
      </c>
      <c r="E193" s="16"/>
      <c r="F193" s="14" t="s">
        <v>220</v>
      </c>
      <c r="G193" s="31">
        <v>31</v>
      </c>
      <c r="H193" s="34"/>
      <c r="I193" s="37">
        <f t="shared" si="3"/>
        <v>0</v>
      </c>
    </row>
    <row r="194" spans="1:9" ht="12.75">
      <c r="A194" s="13">
        <v>8554</v>
      </c>
      <c r="B194" s="14" t="s">
        <v>127</v>
      </c>
      <c r="C194" s="15"/>
      <c r="D194" s="15" t="s">
        <v>331</v>
      </c>
      <c r="E194" s="16"/>
      <c r="F194" s="14" t="s">
        <v>220</v>
      </c>
      <c r="G194" s="31">
        <v>34</v>
      </c>
      <c r="H194" s="34"/>
      <c r="I194" s="37">
        <f t="shared" si="3"/>
        <v>0</v>
      </c>
    </row>
    <row r="195" spans="1:9" ht="12.75">
      <c r="A195" s="13">
        <v>8630</v>
      </c>
      <c r="B195" s="14" t="s">
        <v>143</v>
      </c>
      <c r="C195" s="15" t="s">
        <v>144</v>
      </c>
      <c r="D195" s="15" t="s">
        <v>298</v>
      </c>
      <c r="E195" s="16"/>
      <c r="F195" s="14" t="s">
        <v>220</v>
      </c>
      <c r="G195" s="31">
        <v>4.8</v>
      </c>
      <c r="H195" s="34"/>
      <c r="I195" s="37">
        <f t="shared" si="3"/>
        <v>0</v>
      </c>
    </row>
    <row r="196" spans="1:9" ht="12.75">
      <c r="A196" s="13">
        <v>8631</v>
      </c>
      <c r="B196" s="14" t="s">
        <v>143</v>
      </c>
      <c r="C196" s="15" t="s">
        <v>130</v>
      </c>
      <c r="D196" s="15" t="s">
        <v>313</v>
      </c>
      <c r="E196" s="16"/>
      <c r="F196" s="14" t="s">
        <v>220</v>
      </c>
      <c r="G196" s="31">
        <v>7.5</v>
      </c>
      <c r="H196" s="34"/>
      <c r="I196" s="37">
        <f t="shared" si="3"/>
        <v>0</v>
      </c>
    </row>
    <row r="197" spans="1:9" ht="12.75">
      <c r="A197" s="13">
        <v>8423</v>
      </c>
      <c r="B197" s="14" t="s">
        <v>98</v>
      </c>
      <c r="C197" s="15" t="s">
        <v>99</v>
      </c>
      <c r="D197" s="15" t="s">
        <v>332</v>
      </c>
      <c r="E197" s="16"/>
      <c r="F197" s="14" t="s">
        <v>220</v>
      </c>
      <c r="G197" s="31">
        <v>26</v>
      </c>
      <c r="H197" s="34"/>
      <c r="I197" s="37">
        <f t="shared" si="3"/>
        <v>0</v>
      </c>
    </row>
    <row r="198" spans="1:9" ht="12.75">
      <c r="A198" s="13">
        <v>8424</v>
      </c>
      <c r="B198" s="14" t="s">
        <v>98</v>
      </c>
      <c r="C198" s="15" t="s">
        <v>100</v>
      </c>
      <c r="D198" s="15" t="s">
        <v>233</v>
      </c>
      <c r="E198" s="16"/>
      <c r="F198" s="14" t="s">
        <v>220</v>
      </c>
      <c r="G198" s="31">
        <v>26.5</v>
      </c>
      <c r="H198" s="34"/>
      <c r="I198" s="37">
        <f t="shared" si="3"/>
        <v>0</v>
      </c>
    </row>
    <row r="199" spans="1:9" ht="12.75">
      <c r="A199" s="13">
        <v>8425</v>
      </c>
      <c r="B199" s="14" t="s">
        <v>101</v>
      </c>
      <c r="C199" s="15" t="s">
        <v>102</v>
      </c>
      <c r="D199" s="15" t="s">
        <v>310</v>
      </c>
      <c r="E199" s="16"/>
      <c r="F199" s="14" t="s">
        <v>220</v>
      </c>
      <c r="G199" s="31">
        <v>1.2</v>
      </c>
      <c r="H199" s="34"/>
      <c r="I199" s="37">
        <f t="shared" si="3"/>
        <v>0</v>
      </c>
    </row>
    <row r="200" spans="1:9" ht="12.75">
      <c r="A200" s="13">
        <v>8426</v>
      </c>
      <c r="B200" s="14" t="s">
        <v>103</v>
      </c>
      <c r="C200" s="15" t="s">
        <v>104</v>
      </c>
      <c r="D200" s="15" t="s">
        <v>270</v>
      </c>
      <c r="E200" s="16"/>
      <c r="F200" s="14" t="s">
        <v>220</v>
      </c>
      <c r="G200" s="31">
        <v>1.4</v>
      </c>
      <c r="H200" s="34"/>
      <c r="I200" s="37">
        <f t="shared" si="3"/>
        <v>0</v>
      </c>
    </row>
    <row r="201" spans="1:9" ht="12.75">
      <c r="A201" s="13">
        <v>8427</v>
      </c>
      <c r="B201" s="14" t="s">
        <v>105</v>
      </c>
      <c r="C201" s="15"/>
      <c r="D201" s="15" t="s">
        <v>333</v>
      </c>
      <c r="E201" s="16"/>
      <c r="F201" s="14" t="s">
        <v>220</v>
      </c>
      <c r="G201" s="31">
        <v>22</v>
      </c>
      <c r="H201" s="34"/>
      <c r="I201" s="37">
        <f t="shared" si="3"/>
        <v>0</v>
      </c>
    </row>
    <row r="202" spans="1:9" ht="12.75">
      <c r="A202" s="13">
        <v>8428</v>
      </c>
      <c r="B202" s="14" t="s">
        <v>105</v>
      </c>
      <c r="C202" s="15"/>
      <c r="D202" s="15" t="s">
        <v>277</v>
      </c>
      <c r="E202" s="16"/>
      <c r="F202" s="14" t="s">
        <v>220</v>
      </c>
      <c r="G202" s="31">
        <v>29</v>
      </c>
      <c r="H202" s="34"/>
      <c r="I202" s="37">
        <f t="shared" si="3"/>
        <v>0</v>
      </c>
    </row>
    <row r="203" spans="1:9" ht="12.75">
      <c r="A203" s="13">
        <v>8429</v>
      </c>
      <c r="B203" s="14" t="s">
        <v>105</v>
      </c>
      <c r="C203" s="15"/>
      <c r="D203" s="15" t="s">
        <v>334</v>
      </c>
      <c r="E203" s="16"/>
      <c r="F203" s="14" t="s">
        <v>220</v>
      </c>
      <c r="G203" s="31">
        <v>35</v>
      </c>
      <c r="H203" s="34"/>
      <c r="I203" s="37">
        <f t="shared" si="3"/>
        <v>0</v>
      </c>
    </row>
    <row r="204" spans="1:9" ht="12.75">
      <c r="A204" s="13">
        <v>8260</v>
      </c>
      <c r="B204" s="14" t="s">
        <v>335</v>
      </c>
      <c r="C204" s="15"/>
      <c r="D204" s="15" t="s">
        <v>336</v>
      </c>
      <c r="E204" s="16"/>
      <c r="F204" s="14" t="s">
        <v>220</v>
      </c>
      <c r="G204" s="31">
        <v>6.6</v>
      </c>
      <c r="H204" s="34"/>
      <c r="I204" s="37">
        <f t="shared" si="3"/>
        <v>0</v>
      </c>
    </row>
    <row r="205" spans="1:9" ht="12.75">
      <c r="A205" s="13">
        <v>8580</v>
      </c>
      <c r="B205" s="14" t="s">
        <v>129</v>
      </c>
      <c r="C205" s="15" t="s">
        <v>130</v>
      </c>
      <c r="D205" s="15"/>
      <c r="E205" s="16"/>
      <c r="F205" s="14" t="s">
        <v>220</v>
      </c>
      <c r="G205" s="31">
        <v>6.2</v>
      </c>
      <c r="H205" s="34"/>
      <c r="I205" s="37">
        <f t="shared" si="3"/>
        <v>0</v>
      </c>
    </row>
    <row r="206" spans="1:9" ht="12.75">
      <c r="A206" s="13">
        <v>8590</v>
      </c>
      <c r="B206" s="14" t="s">
        <v>131</v>
      </c>
      <c r="C206" s="15" t="s">
        <v>132</v>
      </c>
      <c r="D206" s="15"/>
      <c r="E206" s="16"/>
      <c r="F206" s="14" t="s">
        <v>220</v>
      </c>
      <c r="G206" s="31">
        <v>6.6</v>
      </c>
      <c r="H206" s="34"/>
      <c r="I206" s="37">
        <f t="shared" si="3"/>
        <v>0</v>
      </c>
    </row>
    <row r="207" spans="1:9" ht="12.75">
      <c r="A207" s="13">
        <v>8591</v>
      </c>
      <c r="B207" s="14" t="s">
        <v>131</v>
      </c>
      <c r="C207" s="15" t="s">
        <v>133</v>
      </c>
      <c r="D207" s="15"/>
      <c r="E207" s="16"/>
      <c r="F207" s="14" t="s">
        <v>220</v>
      </c>
      <c r="G207" s="31">
        <v>10.25</v>
      </c>
      <c r="H207" s="34"/>
      <c r="I207" s="37">
        <f t="shared" si="3"/>
        <v>0</v>
      </c>
    </row>
    <row r="208" spans="1:9" ht="12.75">
      <c r="A208" s="13">
        <v>8600</v>
      </c>
      <c r="B208" s="14" t="s">
        <v>134</v>
      </c>
      <c r="C208" s="15" t="s">
        <v>135</v>
      </c>
      <c r="D208" s="15"/>
      <c r="E208" s="16"/>
      <c r="F208" s="14" t="s">
        <v>220</v>
      </c>
      <c r="G208" s="31">
        <v>3.2</v>
      </c>
      <c r="H208" s="34"/>
      <c r="I208" s="37">
        <f t="shared" si="3"/>
        <v>0</v>
      </c>
    </row>
    <row r="209" spans="1:9" ht="12.75">
      <c r="A209" s="13">
        <v>8601</v>
      </c>
      <c r="B209" s="14" t="s">
        <v>134</v>
      </c>
      <c r="C209" s="15" t="s">
        <v>136</v>
      </c>
      <c r="D209" s="15"/>
      <c r="E209" s="16"/>
      <c r="F209" s="14" t="s">
        <v>220</v>
      </c>
      <c r="G209" s="31">
        <v>7.5</v>
      </c>
      <c r="H209" s="34"/>
      <c r="I209" s="37">
        <f t="shared" si="3"/>
        <v>0</v>
      </c>
    </row>
    <row r="210" spans="1:9" ht="12.75">
      <c r="A210" s="13">
        <v>8602</v>
      </c>
      <c r="B210" s="14" t="s">
        <v>134</v>
      </c>
      <c r="C210" s="15" t="s">
        <v>137</v>
      </c>
      <c r="D210" s="15"/>
      <c r="E210" s="16"/>
      <c r="F210" s="14" t="s">
        <v>220</v>
      </c>
      <c r="G210" s="31">
        <v>8.5</v>
      </c>
      <c r="H210" s="34"/>
      <c r="I210" s="37">
        <f t="shared" si="3"/>
        <v>0</v>
      </c>
    </row>
    <row r="211" spans="1:9" ht="12.75">
      <c r="A211" s="13">
        <v>8640</v>
      </c>
      <c r="B211" s="14" t="s">
        <v>146</v>
      </c>
      <c r="C211" s="15" t="s">
        <v>147</v>
      </c>
      <c r="D211" s="15"/>
      <c r="E211" s="16" t="s">
        <v>337</v>
      </c>
      <c r="F211" s="14" t="s">
        <v>338</v>
      </c>
      <c r="G211" s="31">
        <v>10.75</v>
      </c>
      <c r="H211" s="34"/>
      <c r="I211" s="37">
        <f t="shared" si="3"/>
        <v>0</v>
      </c>
    </row>
    <row r="212" spans="1:9" ht="12.75">
      <c r="A212" s="13">
        <v>8641</v>
      </c>
      <c r="B212" s="14" t="s">
        <v>146</v>
      </c>
      <c r="C212" s="15" t="s">
        <v>148</v>
      </c>
      <c r="D212" s="15"/>
      <c r="E212" s="16" t="s">
        <v>337</v>
      </c>
      <c r="F212" s="14" t="s">
        <v>338</v>
      </c>
      <c r="G212" s="31">
        <v>12.75</v>
      </c>
      <c r="H212" s="34"/>
      <c r="I212" s="37">
        <f t="shared" si="3"/>
        <v>0</v>
      </c>
    </row>
    <row r="213" spans="1:9" ht="12.75">
      <c r="A213" s="13">
        <v>8610</v>
      </c>
      <c r="B213" s="14" t="s">
        <v>138</v>
      </c>
      <c r="C213" s="15" t="s">
        <v>139</v>
      </c>
      <c r="D213" s="15"/>
      <c r="E213" s="16"/>
      <c r="F213" s="14" t="s">
        <v>220</v>
      </c>
      <c r="G213" s="31">
        <v>10</v>
      </c>
      <c r="H213" s="34"/>
      <c r="I213" s="37">
        <f t="shared" si="3"/>
        <v>0</v>
      </c>
    </row>
    <row r="214" spans="1:9" ht="12.75">
      <c r="A214" s="13">
        <v>8611</v>
      </c>
      <c r="B214" s="14" t="s">
        <v>138</v>
      </c>
      <c r="C214" s="15" t="s">
        <v>140</v>
      </c>
      <c r="D214" s="15"/>
      <c r="E214" s="16"/>
      <c r="F214" s="14" t="s">
        <v>220</v>
      </c>
      <c r="G214" s="31">
        <v>12.75</v>
      </c>
      <c r="H214" s="34"/>
      <c r="I214" s="37">
        <f t="shared" si="3"/>
        <v>0</v>
      </c>
    </row>
    <row r="215" spans="1:9" ht="12.75">
      <c r="A215" s="13">
        <v>8612</v>
      </c>
      <c r="B215" s="14" t="s">
        <v>138</v>
      </c>
      <c r="C215" s="15" t="s">
        <v>141</v>
      </c>
      <c r="D215" s="15"/>
      <c r="E215" s="16"/>
      <c r="F215" s="14" t="s">
        <v>220</v>
      </c>
      <c r="G215" s="31">
        <v>14.75</v>
      </c>
      <c r="H215" s="34"/>
      <c r="I215" s="37">
        <f t="shared" si="3"/>
        <v>0</v>
      </c>
    </row>
    <row r="216" spans="1:9" ht="12.75">
      <c r="A216" s="13">
        <v>8613</v>
      </c>
      <c r="B216" s="14" t="s">
        <v>138</v>
      </c>
      <c r="C216" s="15" t="s">
        <v>142</v>
      </c>
      <c r="D216" s="15"/>
      <c r="E216" s="16"/>
      <c r="F216" s="14" t="s">
        <v>220</v>
      </c>
      <c r="G216" s="31">
        <v>16.5</v>
      </c>
      <c r="H216" s="34"/>
      <c r="I216" s="37">
        <f t="shared" si="3"/>
        <v>0</v>
      </c>
    </row>
    <row r="217" spans="1:9" ht="12.75">
      <c r="A217" s="13">
        <v>8650</v>
      </c>
      <c r="B217" s="14" t="s">
        <v>149</v>
      </c>
      <c r="C217" s="15"/>
      <c r="D217" s="15" t="s">
        <v>313</v>
      </c>
      <c r="E217" s="16"/>
      <c r="F217" s="14" t="s">
        <v>220</v>
      </c>
      <c r="G217" s="31">
        <v>3.8</v>
      </c>
      <c r="H217" s="34"/>
      <c r="I217" s="37">
        <f t="shared" si="3"/>
        <v>0</v>
      </c>
    </row>
    <row r="218" spans="1:9" ht="12.75">
      <c r="A218" s="13">
        <v>8651</v>
      </c>
      <c r="B218" s="14" t="s">
        <v>149</v>
      </c>
      <c r="C218" s="15"/>
      <c r="D218" s="15" t="s">
        <v>319</v>
      </c>
      <c r="E218" s="16"/>
      <c r="F218" s="14" t="s">
        <v>220</v>
      </c>
      <c r="G218" s="31">
        <v>15.5</v>
      </c>
      <c r="H218" s="34"/>
      <c r="I218" s="37">
        <f t="shared" si="3"/>
        <v>0</v>
      </c>
    </row>
    <row r="219" spans="1:9" ht="12.75">
      <c r="A219" s="13">
        <v>8652</v>
      </c>
      <c r="B219" s="14" t="s">
        <v>149</v>
      </c>
      <c r="C219" s="15"/>
      <c r="D219" s="15" t="s">
        <v>276</v>
      </c>
      <c r="E219" s="16"/>
      <c r="F219" s="14" t="s">
        <v>220</v>
      </c>
      <c r="G219" s="31">
        <v>31</v>
      </c>
      <c r="H219" s="34"/>
      <c r="I219" s="37">
        <f t="shared" si="3"/>
        <v>0</v>
      </c>
    </row>
    <row r="220" spans="1:9" ht="12.75">
      <c r="A220" s="13">
        <v>8653</v>
      </c>
      <c r="B220" s="14" t="s">
        <v>149</v>
      </c>
      <c r="C220" s="15"/>
      <c r="D220" s="15" t="s">
        <v>258</v>
      </c>
      <c r="E220" s="16"/>
      <c r="F220" s="14" t="s">
        <v>220</v>
      </c>
      <c r="G220" s="31">
        <v>49</v>
      </c>
      <c r="H220" s="34"/>
      <c r="I220" s="37">
        <f t="shared" si="3"/>
        <v>0</v>
      </c>
    </row>
    <row r="221" spans="1:9" ht="12.75">
      <c r="A221" s="13">
        <v>8290</v>
      </c>
      <c r="B221" s="14" t="s">
        <v>169</v>
      </c>
      <c r="C221" s="15" t="s">
        <v>65</v>
      </c>
      <c r="D221" s="15" t="s">
        <v>246</v>
      </c>
      <c r="E221" s="16"/>
      <c r="F221" s="14" t="s">
        <v>220</v>
      </c>
      <c r="G221" s="31">
        <v>1.4</v>
      </c>
      <c r="H221" s="34"/>
      <c r="I221" s="37">
        <f t="shared" si="3"/>
        <v>0</v>
      </c>
    </row>
    <row r="222" spans="1:9" ht="12.75">
      <c r="A222" s="13">
        <v>8710</v>
      </c>
      <c r="B222" s="14" t="s">
        <v>158</v>
      </c>
      <c r="C222" s="15" t="s">
        <v>159</v>
      </c>
      <c r="D222" s="15" t="s">
        <v>222</v>
      </c>
      <c r="E222" s="16"/>
      <c r="F222" s="14" t="s">
        <v>220</v>
      </c>
      <c r="G222" s="31">
        <v>12.5</v>
      </c>
      <c r="H222" s="34"/>
      <c r="I222" s="37">
        <f t="shared" si="3"/>
        <v>0</v>
      </c>
    </row>
    <row r="223" spans="1:9" ht="12.75">
      <c r="A223" s="13">
        <v>8711</v>
      </c>
      <c r="B223" s="14" t="s">
        <v>158</v>
      </c>
      <c r="C223" s="15" t="s">
        <v>160</v>
      </c>
      <c r="D223" s="15" t="s">
        <v>233</v>
      </c>
      <c r="E223" s="16"/>
      <c r="F223" s="14" t="s">
        <v>220</v>
      </c>
      <c r="G223" s="31">
        <v>26</v>
      </c>
      <c r="H223" s="34"/>
      <c r="I223" s="37">
        <f t="shared" si="3"/>
        <v>0</v>
      </c>
    </row>
    <row r="224" spans="1:9" ht="12.75">
      <c r="A224" s="13">
        <v>8712</v>
      </c>
      <c r="B224" s="14" t="s">
        <v>161</v>
      </c>
      <c r="C224" s="15" t="s">
        <v>162</v>
      </c>
      <c r="D224" s="15" t="s">
        <v>222</v>
      </c>
      <c r="E224" s="16"/>
      <c r="F224" s="14" t="s">
        <v>220</v>
      </c>
      <c r="G224" s="31">
        <v>19</v>
      </c>
      <c r="H224" s="34"/>
      <c r="I224" s="37">
        <f t="shared" si="3"/>
        <v>0</v>
      </c>
    </row>
    <row r="225" spans="1:9" ht="12.75">
      <c r="A225" s="13">
        <v>8713</v>
      </c>
      <c r="B225" s="14" t="s">
        <v>161</v>
      </c>
      <c r="C225" s="15" t="s">
        <v>163</v>
      </c>
      <c r="D225" s="15" t="s">
        <v>233</v>
      </c>
      <c r="E225" s="16"/>
      <c r="F225" s="14" t="s">
        <v>220</v>
      </c>
      <c r="G225" s="31">
        <v>28.5</v>
      </c>
      <c r="H225" s="34"/>
      <c r="I225" s="37">
        <f t="shared" si="3"/>
        <v>0</v>
      </c>
    </row>
    <row r="226" spans="1:9" ht="12.75">
      <c r="A226" s="13">
        <v>8680</v>
      </c>
      <c r="B226" s="14" t="s">
        <v>150</v>
      </c>
      <c r="C226" s="15" t="s">
        <v>151</v>
      </c>
      <c r="D226" s="15" t="s">
        <v>339</v>
      </c>
      <c r="E226" s="16"/>
      <c r="F226" s="14" t="s">
        <v>220</v>
      </c>
      <c r="G226" s="31">
        <v>39</v>
      </c>
      <c r="H226" s="34"/>
      <c r="I226" s="37">
        <f t="shared" si="3"/>
        <v>0</v>
      </c>
    </row>
    <row r="227" spans="1:9" ht="12.75">
      <c r="A227" s="13">
        <v>8681</v>
      </c>
      <c r="B227" s="14" t="s">
        <v>150</v>
      </c>
      <c r="C227" s="15" t="s">
        <v>152</v>
      </c>
      <c r="D227" s="15" t="s">
        <v>340</v>
      </c>
      <c r="E227" s="16"/>
      <c r="F227" s="14" t="s">
        <v>220</v>
      </c>
      <c r="G227" s="31">
        <v>43</v>
      </c>
      <c r="H227" s="34"/>
      <c r="I227" s="37">
        <f t="shared" si="3"/>
        <v>0</v>
      </c>
    </row>
    <row r="228" spans="1:9" ht="12.75">
      <c r="A228" s="13">
        <v>8720</v>
      </c>
      <c r="B228" s="14" t="s">
        <v>165</v>
      </c>
      <c r="C228" s="15" t="s">
        <v>166</v>
      </c>
      <c r="D228" s="15" t="s">
        <v>323</v>
      </c>
      <c r="E228" s="16"/>
      <c r="F228" s="14" t="s">
        <v>220</v>
      </c>
      <c r="G228" s="31">
        <v>14.25</v>
      </c>
      <c r="H228" s="34"/>
      <c r="I228" s="37">
        <f t="shared" si="3"/>
        <v>0</v>
      </c>
    </row>
    <row r="229" spans="1:9" ht="12.75">
      <c r="A229" s="13">
        <v>8721</v>
      </c>
      <c r="B229" s="14" t="s">
        <v>165</v>
      </c>
      <c r="C229" s="15" t="s">
        <v>167</v>
      </c>
      <c r="D229" s="15" t="s">
        <v>339</v>
      </c>
      <c r="E229" s="16"/>
      <c r="F229" s="14" t="s">
        <v>220</v>
      </c>
      <c r="G229" s="31">
        <v>22</v>
      </c>
      <c r="H229" s="34"/>
      <c r="I229" s="37">
        <f t="shared" si="3"/>
        <v>0</v>
      </c>
    </row>
    <row r="230" spans="1:9" ht="12.75">
      <c r="A230" s="13">
        <v>8722</v>
      </c>
      <c r="B230" s="14" t="s">
        <v>165</v>
      </c>
      <c r="C230" s="15" t="s">
        <v>152</v>
      </c>
      <c r="D230" s="15" t="s">
        <v>341</v>
      </c>
      <c r="E230" s="16"/>
      <c r="F230" s="14" t="s">
        <v>220</v>
      </c>
      <c r="G230" s="31">
        <v>26</v>
      </c>
      <c r="H230" s="34"/>
      <c r="I230" s="37">
        <f t="shared" si="3"/>
        <v>0</v>
      </c>
    </row>
    <row r="231" spans="1:9" ht="12.75">
      <c r="A231" s="13">
        <v>8723</v>
      </c>
      <c r="B231" s="14" t="s">
        <v>165</v>
      </c>
      <c r="C231" s="15" t="s">
        <v>132</v>
      </c>
      <c r="D231" s="15" t="s">
        <v>227</v>
      </c>
      <c r="E231" s="16"/>
      <c r="F231" s="14" t="s">
        <v>220</v>
      </c>
      <c r="G231" s="31">
        <v>32</v>
      </c>
      <c r="H231" s="34"/>
      <c r="I231" s="37">
        <f t="shared" si="3"/>
        <v>0</v>
      </c>
    </row>
    <row r="232" spans="1:9" ht="12.75">
      <c r="A232" s="13">
        <v>8690</v>
      </c>
      <c r="B232" s="14" t="s">
        <v>153</v>
      </c>
      <c r="C232" s="15"/>
      <c r="D232" s="15" t="s">
        <v>224</v>
      </c>
      <c r="E232" s="16"/>
      <c r="F232" s="14" t="s">
        <v>220</v>
      </c>
      <c r="G232" s="31">
        <v>24.5</v>
      </c>
      <c r="H232" s="34"/>
      <c r="I232" s="37">
        <f t="shared" si="3"/>
        <v>0</v>
      </c>
    </row>
    <row r="233" spans="1:9" ht="12.75">
      <c r="A233" s="13">
        <v>8691</v>
      </c>
      <c r="B233" s="14" t="s">
        <v>153</v>
      </c>
      <c r="C233" s="15"/>
      <c r="D233" s="15" t="s">
        <v>252</v>
      </c>
      <c r="E233" s="16"/>
      <c r="F233" s="14" t="s">
        <v>220</v>
      </c>
      <c r="G233" s="31">
        <v>35</v>
      </c>
      <c r="H233" s="34"/>
      <c r="I233" s="37">
        <f t="shared" si="3"/>
        <v>0</v>
      </c>
    </row>
    <row r="234" spans="1:9" ht="12.75">
      <c r="A234" s="13">
        <v>8692</v>
      </c>
      <c r="B234" s="14" t="s">
        <v>153</v>
      </c>
      <c r="C234" s="15"/>
      <c r="D234" s="15" t="s">
        <v>331</v>
      </c>
      <c r="E234" s="16"/>
      <c r="F234" s="14" t="s">
        <v>220</v>
      </c>
      <c r="G234" s="31">
        <v>45</v>
      </c>
      <c r="H234" s="34"/>
      <c r="I234" s="37">
        <f t="shared" si="3"/>
        <v>0</v>
      </c>
    </row>
    <row r="235" spans="1:9" ht="12.75">
      <c r="A235" s="13">
        <v>8700</v>
      </c>
      <c r="B235" s="14" t="s">
        <v>154</v>
      </c>
      <c r="C235" s="15" t="s">
        <v>155</v>
      </c>
      <c r="D235" s="15" t="s">
        <v>295</v>
      </c>
      <c r="E235" s="16"/>
      <c r="F235" s="14" t="s">
        <v>220</v>
      </c>
      <c r="G235" s="31">
        <v>8.75</v>
      </c>
      <c r="H235" s="34"/>
      <c r="I235" s="37">
        <f t="shared" si="3"/>
        <v>0</v>
      </c>
    </row>
    <row r="236" spans="1:9" ht="12.75">
      <c r="A236" s="13">
        <v>8701</v>
      </c>
      <c r="B236" s="14" t="s">
        <v>154</v>
      </c>
      <c r="C236" s="15" t="s">
        <v>156</v>
      </c>
      <c r="D236" s="15" t="s">
        <v>233</v>
      </c>
      <c r="E236" s="16"/>
      <c r="F236" s="14" t="s">
        <v>220</v>
      </c>
      <c r="G236" s="31">
        <v>11.25</v>
      </c>
      <c r="H236" s="34"/>
      <c r="I236" s="37">
        <f t="shared" si="3"/>
        <v>0</v>
      </c>
    </row>
    <row r="237" spans="1:9" ht="12.75">
      <c r="A237" s="13">
        <v>8702</v>
      </c>
      <c r="B237" s="14" t="s">
        <v>154</v>
      </c>
      <c r="C237" s="15" t="s">
        <v>157</v>
      </c>
      <c r="D237" s="15" t="s">
        <v>233</v>
      </c>
      <c r="E237" s="16"/>
      <c r="F237" s="14" t="s">
        <v>220</v>
      </c>
      <c r="G237" s="31">
        <v>13.75</v>
      </c>
      <c r="H237" s="34"/>
      <c r="I237" s="37">
        <f aca="true" t="shared" si="4" ref="I237:I262">SUM(G237*H237)</f>
        <v>0</v>
      </c>
    </row>
    <row r="238" spans="1:9" ht="12.75">
      <c r="A238" s="13">
        <v>8730</v>
      </c>
      <c r="B238" s="14" t="s">
        <v>210</v>
      </c>
      <c r="C238" s="15" t="s">
        <v>211</v>
      </c>
      <c r="D238" s="15" t="s">
        <v>341</v>
      </c>
      <c r="E238" s="16"/>
      <c r="F238" s="14" t="s">
        <v>220</v>
      </c>
      <c r="G238" s="31">
        <v>26</v>
      </c>
      <c r="H238" s="34"/>
      <c r="I238" s="37">
        <f t="shared" si="4"/>
        <v>0</v>
      </c>
    </row>
    <row r="239" spans="1:9" ht="12.75">
      <c r="A239" s="13">
        <v>8731</v>
      </c>
      <c r="B239" s="14" t="s">
        <v>210</v>
      </c>
      <c r="C239" s="15" t="s">
        <v>212</v>
      </c>
      <c r="D239" s="15" t="s">
        <v>227</v>
      </c>
      <c r="E239" s="16"/>
      <c r="F239" s="14" t="s">
        <v>220</v>
      </c>
      <c r="G239" s="31">
        <v>32</v>
      </c>
      <c r="H239" s="34"/>
      <c r="I239" s="37">
        <f t="shared" si="4"/>
        <v>0</v>
      </c>
    </row>
    <row r="240" spans="1:9" ht="12.75">
      <c r="A240" s="13">
        <v>8714</v>
      </c>
      <c r="B240" s="14" t="s">
        <v>164</v>
      </c>
      <c r="C240" s="15"/>
      <c r="D240" s="15" t="s">
        <v>222</v>
      </c>
      <c r="E240" s="16"/>
      <c r="F240" s="14" t="s">
        <v>220</v>
      </c>
      <c r="G240" s="31">
        <v>26</v>
      </c>
      <c r="H240" s="34"/>
      <c r="I240" s="37">
        <f t="shared" si="4"/>
        <v>0</v>
      </c>
    </row>
    <row r="241" spans="1:9" ht="12.75">
      <c r="A241" s="13">
        <v>8715</v>
      </c>
      <c r="B241" s="14" t="s">
        <v>164</v>
      </c>
      <c r="C241" s="15"/>
      <c r="D241" s="15" t="s">
        <v>233</v>
      </c>
      <c r="E241" s="16"/>
      <c r="F241" s="14" t="s">
        <v>220</v>
      </c>
      <c r="G241" s="31">
        <v>31</v>
      </c>
      <c r="H241" s="34"/>
      <c r="I241" s="37">
        <f t="shared" si="4"/>
        <v>0</v>
      </c>
    </row>
    <row r="242" spans="1:9" ht="51">
      <c r="A242" s="13">
        <v>8803</v>
      </c>
      <c r="B242" s="14" t="s">
        <v>186</v>
      </c>
      <c r="C242" s="15" t="s">
        <v>183</v>
      </c>
      <c r="D242" s="15" t="s">
        <v>235</v>
      </c>
      <c r="E242" s="16" t="s">
        <v>342</v>
      </c>
      <c r="F242" s="14" t="s">
        <v>237</v>
      </c>
      <c r="G242" s="31">
        <v>0.3</v>
      </c>
      <c r="H242" s="34"/>
      <c r="I242" s="37">
        <f t="shared" si="4"/>
        <v>0</v>
      </c>
    </row>
    <row r="243" spans="1:9" ht="12.75">
      <c r="A243" s="13">
        <v>8800</v>
      </c>
      <c r="B243" s="14" t="s">
        <v>182</v>
      </c>
      <c r="C243" s="15" t="s">
        <v>183</v>
      </c>
      <c r="D243" s="15" t="s">
        <v>235</v>
      </c>
      <c r="E243" s="16"/>
      <c r="F243" s="14" t="s">
        <v>220</v>
      </c>
      <c r="G243" s="31">
        <v>5.6</v>
      </c>
      <c r="H243" s="34"/>
      <c r="I243" s="37">
        <f t="shared" si="4"/>
        <v>0</v>
      </c>
    </row>
    <row r="244" spans="1:9" ht="12.75">
      <c r="A244" s="13">
        <v>8801</v>
      </c>
      <c r="B244" s="14" t="s">
        <v>182</v>
      </c>
      <c r="C244" s="15" t="s">
        <v>184</v>
      </c>
      <c r="D244" s="15" t="s">
        <v>235</v>
      </c>
      <c r="E244" s="16"/>
      <c r="F244" s="14" t="s">
        <v>220</v>
      </c>
      <c r="G244" s="31">
        <v>6.3</v>
      </c>
      <c r="H244" s="34"/>
      <c r="I244" s="37">
        <f t="shared" si="4"/>
        <v>0</v>
      </c>
    </row>
    <row r="245" spans="1:9" ht="12.75">
      <c r="A245" s="13">
        <v>8802</v>
      </c>
      <c r="B245" s="14" t="s">
        <v>182</v>
      </c>
      <c r="C245" s="15" t="s">
        <v>185</v>
      </c>
      <c r="D245" s="15" t="s">
        <v>323</v>
      </c>
      <c r="E245" s="16"/>
      <c r="F245" s="14" t="s">
        <v>220</v>
      </c>
      <c r="G245" s="31">
        <v>7.5</v>
      </c>
      <c r="H245" s="34"/>
      <c r="I245" s="37">
        <f t="shared" si="4"/>
        <v>0</v>
      </c>
    </row>
    <row r="246" spans="1:9" ht="12.75">
      <c r="A246" s="13">
        <v>8790</v>
      </c>
      <c r="B246" s="14" t="s">
        <v>178</v>
      </c>
      <c r="C246" s="15" t="s">
        <v>179</v>
      </c>
      <c r="D246" s="15" t="s">
        <v>233</v>
      </c>
      <c r="E246" s="16"/>
      <c r="F246" s="14" t="s">
        <v>220</v>
      </c>
      <c r="G246" s="31">
        <v>18.5</v>
      </c>
      <c r="H246" s="34"/>
      <c r="I246" s="37">
        <f t="shared" si="4"/>
        <v>0</v>
      </c>
    </row>
    <row r="247" spans="1:9" ht="12.75">
      <c r="A247" s="13">
        <v>8791</v>
      </c>
      <c r="B247" s="14" t="s">
        <v>178</v>
      </c>
      <c r="C247" s="15" t="s">
        <v>180</v>
      </c>
      <c r="D247" s="15" t="s">
        <v>343</v>
      </c>
      <c r="E247" s="16"/>
      <c r="F247" s="14" t="s">
        <v>220</v>
      </c>
      <c r="G247" s="31">
        <v>23.5</v>
      </c>
      <c r="H247" s="34"/>
      <c r="I247" s="37">
        <f t="shared" si="4"/>
        <v>0</v>
      </c>
    </row>
    <row r="248" spans="1:9" ht="12.75">
      <c r="A248" s="13">
        <v>8792</v>
      </c>
      <c r="B248" s="14" t="s">
        <v>178</v>
      </c>
      <c r="C248" s="15" t="s">
        <v>181</v>
      </c>
      <c r="D248" s="15" t="s">
        <v>278</v>
      </c>
      <c r="E248" s="16"/>
      <c r="F248" s="14" t="s">
        <v>220</v>
      </c>
      <c r="G248" s="31">
        <v>26</v>
      </c>
      <c r="H248" s="34"/>
      <c r="I248" s="37">
        <f t="shared" si="4"/>
        <v>0</v>
      </c>
    </row>
    <row r="249" spans="1:9" ht="12.75">
      <c r="A249" s="13">
        <v>8780</v>
      </c>
      <c r="B249" s="14" t="s">
        <v>175</v>
      </c>
      <c r="C249" s="15" t="s">
        <v>176</v>
      </c>
      <c r="D249" s="15" t="s">
        <v>258</v>
      </c>
      <c r="E249" s="16"/>
      <c r="F249" s="14" t="s">
        <v>220</v>
      </c>
      <c r="G249" s="31">
        <v>16</v>
      </c>
      <c r="H249" s="34"/>
      <c r="I249" s="37">
        <f t="shared" si="4"/>
        <v>0</v>
      </c>
    </row>
    <row r="250" spans="1:9" ht="12.75">
      <c r="A250" s="13">
        <v>8781</v>
      </c>
      <c r="B250" s="14" t="s">
        <v>175</v>
      </c>
      <c r="C250" s="15" t="s">
        <v>177</v>
      </c>
      <c r="D250" s="15" t="s">
        <v>238</v>
      </c>
      <c r="E250" s="16"/>
      <c r="F250" s="14" t="s">
        <v>220</v>
      </c>
      <c r="G250" s="31">
        <v>19</v>
      </c>
      <c r="H250" s="34"/>
      <c r="I250" s="37">
        <f t="shared" si="4"/>
        <v>0</v>
      </c>
    </row>
    <row r="251" spans="1:9" ht="12.75">
      <c r="A251" s="13">
        <v>8620</v>
      </c>
      <c r="B251" s="14" t="s">
        <v>70</v>
      </c>
      <c r="C251" s="15"/>
      <c r="D251" s="15" t="s">
        <v>344</v>
      </c>
      <c r="E251" s="16"/>
      <c r="F251" s="14" t="s">
        <v>220</v>
      </c>
      <c r="G251" s="31">
        <v>46</v>
      </c>
      <c r="H251" s="34"/>
      <c r="I251" s="37">
        <f t="shared" si="4"/>
        <v>0</v>
      </c>
    </row>
    <row r="252" spans="1:9" ht="12.75">
      <c r="A252" s="13">
        <v>8621</v>
      </c>
      <c r="B252" s="14" t="s">
        <v>70</v>
      </c>
      <c r="C252" s="15"/>
      <c r="D252" s="15" t="s">
        <v>325</v>
      </c>
      <c r="E252" s="16"/>
      <c r="F252" s="14" t="s">
        <v>220</v>
      </c>
      <c r="G252" s="31">
        <v>63</v>
      </c>
      <c r="H252" s="34"/>
      <c r="I252" s="37">
        <f t="shared" si="4"/>
        <v>0</v>
      </c>
    </row>
    <row r="253" spans="1:9" ht="12.75">
      <c r="A253" s="13">
        <v>8622</v>
      </c>
      <c r="B253" s="14" t="s">
        <v>70</v>
      </c>
      <c r="C253" s="15"/>
      <c r="D253" s="15" t="s">
        <v>345</v>
      </c>
      <c r="E253" s="16"/>
      <c r="F253" s="14" t="s">
        <v>220</v>
      </c>
      <c r="G253" s="31">
        <v>81</v>
      </c>
      <c r="H253" s="34"/>
      <c r="I253" s="37">
        <f t="shared" si="4"/>
        <v>0</v>
      </c>
    </row>
    <row r="254" spans="1:9" ht="12.75">
      <c r="A254" s="13">
        <v>8623</v>
      </c>
      <c r="B254" s="14" t="s">
        <v>70</v>
      </c>
      <c r="C254" s="15"/>
      <c r="D254" s="15" t="s">
        <v>268</v>
      </c>
      <c r="E254" s="16"/>
      <c r="F254" s="14" t="s">
        <v>220</v>
      </c>
      <c r="G254" s="31">
        <v>102</v>
      </c>
      <c r="H254" s="34"/>
      <c r="I254" s="37">
        <f t="shared" si="4"/>
        <v>0</v>
      </c>
    </row>
    <row r="255" spans="1:9" ht="12.75">
      <c r="A255" s="13">
        <v>8624</v>
      </c>
      <c r="B255" s="14" t="s">
        <v>70</v>
      </c>
      <c r="C255" s="15"/>
      <c r="D255" s="15" t="s">
        <v>346</v>
      </c>
      <c r="E255" s="16"/>
      <c r="F255" s="14" t="s">
        <v>220</v>
      </c>
      <c r="G255" s="31">
        <v>129</v>
      </c>
      <c r="H255" s="34"/>
      <c r="I255" s="37">
        <f t="shared" si="4"/>
        <v>0</v>
      </c>
    </row>
    <row r="256" spans="1:9" ht="12.75">
      <c r="A256" s="13">
        <v>8625</v>
      </c>
      <c r="B256" s="14" t="s">
        <v>70</v>
      </c>
      <c r="C256" s="15"/>
      <c r="D256" s="15" t="s">
        <v>347</v>
      </c>
      <c r="E256" s="16"/>
      <c r="F256" s="14" t="s">
        <v>220</v>
      </c>
      <c r="G256" s="31">
        <v>147</v>
      </c>
      <c r="H256" s="34"/>
      <c r="I256" s="37">
        <f t="shared" si="4"/>
        <v>0</v>
      </c>
    </row>
    <row r="257" spans="1:9" ht="25.5">
      <c r="A257" s="13">
        <v>8321</v>
      </c>
      <c r="B257" s="14" t="s">
        <v>73</v>
      </c>
      <c r="C257" s="15"/>
      <c r="D257" s="15" t="s">
        <v>270</v>
      </c>
      <c r="E257" s="16" t="s">
        <v>348</v>
      </c>
      <c r="F257" s="14" t="s">
        <v>220</v>
      </c>
      <c r="G257" s="31">
        <v>1.8</v>
      </c>
      <c r="H257" s="34"/>
      <c r="I257" s="37">
        <f t="shared" si="4"/>
        <v>0</v>
      </c>
    </row>
    <row r="258" spans="1:9" ht="12.75">
      <c r="A258" s="13">
        <v>8750</v>
      </c>
      <c r="B258" s="14" t="s">
        <v>168</v>
      </c>
      <c r="C258" s="15"/>
      <c r="D258" s="15" t="s">
        <v>229</v>
      </c>
      <c r="E258" s="16"/>
      <c r="F258" s="14" t="s">
        <v>220</v>
      </c>
      <c r="G258" s="31">
        <v>3.4</v>
      </c>
      <c r="H258" s="34"/>
      <c r="I258" s="37">
        <f t="shared" si="4"/>
        <v>0</v>
      </c>
    </row>
    <row r="259" spans="1:9" ht="12.75">
      <c r="A259" s="13">
        <v>8761</v>
      </c>
      <c r="B259" s="14" t="s">
        <v>170</v>
      </c>
      <c r="C259" s="15"/>
      <c r="D259" s="15" t="s">
        <v>246</v>
      </c>
      <c r="E259" s="16"/>
      <c r="F259" s="14" t="s">
        <v>220</v>
      </c>
      <c r="G259" s="31">
        <v>1.2</v>
      </c>
      <c r="H259" s="34"/>
      <c r="I259" s="37">
        <f t="shared" si="4"/>
        <v>0</v>
      </c>
    </row>
    <row r="260" spans="1:9" ht="12.75">
      <c r="A260" s="13">
        <v>8770</v>
      </c>
      <c r="B260" s="14" t="s">
        <v>171</v>
      </c>
      <c r="C260" s="15" t="s">
        <v>172</v>
      </c>
      <c r="D260" s="15" t="s">
        <v>349</v>
      </c>
      <c r="E260" s="16"/>
      <c r="F260" s="14" t="s">
        <v>220</v>
      </c>
      <c r="G260" s="31">
        <v>1.9</v>
      </c>
      <c r="H260" s="34"/>
      <c r="I260" s="37">
        <f t="shared" si="4"/>
        <v>0</v>
      </c>
    </row>
    <row r="261" spans="1:9" ht="12.75">
      <c r="A261" s="13">
        <v>8771</v>
      </c>
      <c r="B261" s="14" t="s">
        <v>171</v>
      </c>
      <c r="C261" s="15" t="s">
        <v>173</v>
      </c>
      <c r="D261" s="15" t="s">
        <v>350</v>
      </c>
      <c r="E261" s="16"/>
      <c r="F261" s="14" t="s">
        <v>220</v>
      </c>
      <c r="G261" s="31">
        <v>3.9</v>
      </c>
      <c r="H261" s="34"/>
      <c r="I261" s="37">
        <f t="shared" si="4"/>
        <v>0</v>
      </c>
    </row>
    <row r="262" spans="1:9" ht="13.5" thickBot="1">
      <c r="A262" s="17">
        <v>8772</v>
      </c>
      <c r="B262" s="18" t="s">
        <v>171</v>
      </c>
      <c r="C262" s="19" t="s">
        <v>174</v>
      </c>
      <c r="D262" s="19" t="s">
        <v>248</v>
      </c>
      <c r="E262" s="20"/>
      <c r="F262" s="18" t="s">
        <v>220</v>
      </c>
      <c r="G262" s="33">
        <v>5.6</v>
      </c>
      <c r="H262" s="34"/>
      <c r="I262" s="37">
        <f t="shared" si="4"/>
        <v>0</v>
      </c>
    </row>
    <row r="263" ht="12" customHeight="1">
      <c r="C263" s="12"/>
    </row>
    <row r="264" spans="3:9" ht="12.75">
      <c r="C264" s="12"/>
      <c r="H264" s="41" t="s">
        <v>356</v>
      </c>
      <c r="I264" s="25">
        <f>SUM(I24:I262)</f>
        <v>0</v>
      </c>
    </row>
    <row r="265" ht="12.75">
      <c r="C265" s="12"/>
    </row>
    <row r="266" spans="2:4" ht="12.75">
      <c r="B266" s="2" t="s">
        <v>357</v>
      </c>
      <c r="D266" s="2"/>
    </row>
    <row r="267" spans="2:3" ht="12.75">
      <c r="B267" s="2" t="s">
        <v>358</v>
      </c>
      <c r="C267" s="42">
        <f>DATE(2002,12,17)</f>
        <v>37607</v>
      </c>
    </row>
    <row r="268" ht="12.75">
      <c r="C268" s="12"/>
    </row>
  </sheetData>
  <mergeCells count="6">
    <mergeCell ref="A22:G22"/>
    <mergeCell ref="A5:G5"/>
    <mergeCell ref="A1:G1"/>
    <mergeCell ref="A2:G2"/>
    <mergeCell ref="A3:G3"/>
    <mergeCell ref="A4:G4"/>
  </mergeCells>
  <hyperlinks>
    <hyperlink ref="B14:C14" r:id="rId1" display="Click here for possible changes to this schedule"/>
  </hyperlinks>
  <printOptions/>
  <pageMargins left="0.75" right="0.25" top="0.64" bottom="0.47" header="0.31" footer="0.25"/>
  <pageSetup horizontalDpi="300" verticalDpi="300" orientation="portrait" scale="95" r:id="rId2"/>
  <headerFooter alignWithMargins="0">
    <oddHeader>&amp;CSchedule of Equipment Rates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Dickerson</cp:lastModifiedBy>
  <cp:lastPrinted>1999-01-07T14:51:49Z</cp:lastPrinted>
  <dcterms:created xsi:type="dcterms:W3CDTF">1998-02-25T16:58:29Z</dcterms:created>
  <dcterms:modified xsi:type="dcterms:W3CDTF">2004-03-21T23:21:22Z</dcterms:modified>
  <cp:category/>
  <cp:version/>
  <cp:contentType/>
  <cp:contentStatus/>
</cp:coreProperties>
</file>